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AND_PLANTER\"/>
    </mc:Choice>
  </mc:AlternateContent>
  <bookViews>
    <workbookView xWindow="13785" yWindow="-15" windowWidth="13695" windowHeight="12255" activeTab="5"/>
  </bookViews>
  <sheets>
    <sheet name="Address-50-OSU" sheetId="6" r:id="rId1"/>
    <sheet name="Africa" sheetId="7" r:id="rId2"/>
    <sheet name="Distribution All" sheetId="1" r:id="rId3"/>
    <sheet name="Nyle distribution" sheetId="2" r:id="rId4"/>
    <sheet name="On-Line" sheetId="4" r:id="rId5"/>
    <sheet name="Ship_YouTube" sheetId="9" r:id="rId6"/>
    <sheet name="Distribution_by_year" sheetId="10" r:id="rId7"/>
    <sheet name="Demand_Delivery" sheetId="5" r:id="rId8"/>
    <sheet name="email_final" sheetId="3" r:id="rId9"/>
  </sheets>
  <definedNames>
    <definedName name="_xlnm._FilterDatabase" localSheetId="8" hidden="1">email_final!$K$2:$K$415</definedName>
  </definedNames>
  <calcPr calcId="152511"/>
</workbook>
</file>

<file path=xl/calcChain.xml><?xml version="1.0" encoding="utf-8"?>
<calcChain xmlns="http://schemas.openxmlformats.org/spreadsheetml/2006/main">
  <c r="L101" i="9" l="1"/>
  <c r="M101" i="9"/>
  <c r="M103" i="9" l="1"/>
  <c r="M102" i="9"/>
  <c r="L100" i="9" l="1"/>
  <c r="M100" i="9" s="1"/>
  <c r="L99" i="9" l="1"/>
  <c r="M99" i="9"/>
  <c r="L98" i="9" l="1"/>
  <c r="M98" i="9" s="1"/>
  <c r="L97" i="9" l="1"/>
  <c r="M97" i="9"/>
  <c r="L96" i="9" l="1"/>
  <c r="M96" i="9" s="1"/>
  <c r="L94" i="9" l="1"/>
  <c r="M94" i="9" s="1"/>
  <c r="L95" i="9"/>
  <c r="M95" i="9" s="1"/>
  <c r="L93" i="9" l="1"/>
  <c r="M93" i="9" s="1"/>
  <c r="L92" i="9" l="1"/>
  <c r="M92" i="9"/>
  <c r="L91" i="9" l="1"/>
  <c r="M91" i="9"/>
  <c r="L90" i="9" l="1"/>
  <c r="M90" i="9" s="1"/>
  <c r="L88" i="9" l="1"/>
  <c r="M88" i="9" s="1"/>
  <c r="L89" i="9"/>
  <c r="M89" i="9" s="1"/>
  <c r="L86" i="9" l="1"/>
  <c r="M86" i="9" s="1"/>
  <c r="L87" i="9"/>
  <c r="M87" i="9"/>
  <c r="L84" i="9" l="1"/>
  <c r="M84" i="9" s="1"/>
  <c r="L85" i="9"/>
  <c r="M85" i="9" s="1"/>
  <c r="L83" i="9" l="1"/>
  <c r="M83" i="9"/>
  <c r="L82" i="9" l="1"/>
  <c r="M82" i="9" s="1"/>
  <c r="L81" i="9" l="1"/>
  <c r="M81" i="9" s="1"/>
  <c r="L80" i="9" l="1"/>
  <c r="M80" i="9"/>
  <c r="L78" i="9" l="1"/>
  <c r="M78" i="9"/>
  <c r="L79" i="9"/>
  <c r="M79" i="9" s="1"/>
  <c r="L77" i="9" l="1"/>
  <c r="M77" i="9"/>
  <c r="L76" i="9" l="1"/>
  <c r="M76" i="9"/>
  <c r="L75" i="9" l="1"/>
  <c r="M75" i="9"/>
  <c r="L74" i="9" l="1"/>
  <c r="M74" i="9"/>
  <c r="M73" i="9" l="1"/>
  <c r="L73" i="9"/>
  <c r="L72" i="9"/>
  <c r="M72" i="9" l="1"/>
  <c r="L71" i="9" l="1"/>
  <c r="M71" i="9"/>
  <c r="L70" i="9" l="1"/>
  <c r="M70" i="9"/>
  <c r="L69" i="9" l="1"/>
  <c r="M69" i="9"/>
  <c r="L68" i="9" l="1"/>
  <c r="M68" i="9" s="1"/>
  <c r="L67" i="9" l="1"/>
  <c r="M67" i="9" s="1"/>
  <c r="L66" i="9" l="1"/>
  <c r="M66" i="9" s="1"/>
  <c r="L65" i="9" l="1"/>
  <c r="M65" i="9"/>
  <c r="L64" i="9" l="1"/>
  <c r="M64" i="9"/>
  <c r="M63" i="9" l="1"/>
  <c r="L63" i="9"/>
  <c r="L62" i="9" l="1"/>
  <c r="M62" i="9"/>
  <c r="M58" i="9" l="1"/>
  <c r="L61" i="9"/>
  <c r="M61" i="9"/>
  <c r="L60" i="9" l="1"/>
  <c r="M60" i="9" s="1"/>
  <c r="L59" i="9" l="1"/>
  <c r="M59" i="9" s="1"/>
  <c r="L57" i="9" l="1"/>
  <c r="M57" i="9"/>
  <c r="L58" i="9"/>
  <c r="L50" i="9" l="1"/>
  <c r="M50" i="9" s="1"/>
  <c r="D49" i="9"/>
  <c r="L55" i="9" l="1"/>
  <c r="M55" i="9" s="1"/>
  <c r="L56" i="9"/>
  <c r="M56" i="9" s="1"/>
  <c r="L54" i="9" l="1"/>
  <c r="M54" i="9" s="1"/>
  <c r="L53" i="9" l="1"/>
  <c r="M53" i="9" s="1"/>
  <c r="L52" i="9" l="1"/>
  <c r="M52" i="9" s="1"/>
  <c r="L51" i="9" l="1"/>
  <c r="M51" i="9" s="1"/>
  <c r="L49" i="9" l="1"/>
  <c r="M49" i="9" s="1"/>
  <c r="L48" i="9" l="1"/>
  <c r="M48" i="9" s="1"/>
  <c r="L47" i="9" l="1"/>
  <c r="M47" i="9" s="1"/>
  <c r="L46" i="9" l="1"/>
  <c r="M46" i="9" s="1"/>
  <c r="L45" i="9" l="1"/>
  <c r="M45" i="9" s="1"/>
  <c r="L44" i="9" l="1"/>
  <c r="M44" i="9" s="1"/>
  <c r="L43" i="9" l="1"/>
  <c r="L42" i="9" l="1"/>
  <c r="M42" i="9" s="1"/>
  <c r="L41" i="9" l="1"/>
  <c r="M41" i="9" s="1"/>
  <c r="L40" i="9" l="1"/>
  <c r="M40" i="9" s="1"/>
  <c r="L39" i="9" l="1"/>
  <c r="M39" i="9" s="1"/>
  <c r="L38" i="9" l="1"/>
  <c r="M38" i="9" s="1"/>
  <c r="L37" i="9" l="1"/>
  <c r="M37" i="9" s="1"/>
  <c r="L36" i="9" l="1"/>
  <c r="M36" i="9" s="1"/>
  <c r="L35" i="9" l="1"/>
  <c r="M35" i="9" s="1"/>
  <c r="L34" i="9" l="1"/>
  <c r="M34" i="9" s="1"/>
  <c r="L33" i="9" l="1"/>
  <c r="M33" i="9" s="1"/>
  <c r="L32" i="9" l="1"/>
  <c r="M32" i="9" s="1"/>
  <c r="L31" i="9" l="1"/>
  <c r="M31" i="9" s="1"/>
  <c r="L30" i="9" l="1"/>
  <c r="M30" i="9" s="1"/>
  <c r="L29" i="9" l="1"/>
  <c r="M29" i="9" s="1"/>
  <c r="L28" i="9" l="1"/>
  <c r="M28" i="9" s="1"/>
  <c r="L27" i="9" l="1"/>
  <c r="M27" i="9" s="1"/>
  <c r="L26" i="9"/>
  <c r="M26" i="9" l="1"/>
  <c r="L25" i="9" l="1"/>
  <c r="M25" i="9" s="1"/>
  <c r="L24" i="9" l="1"/>
  <c r="M24" i="9" s="1"/>
  <c r="L23" i="9" l="1"/>
  <c r="M23" i="9" s="1"/>
  <c r="L22" i="9" l="1"/>
  <c r="M22" i="9" s="1"/>
  <c r="L21" i="9" l="1"/>
  <c r="M21" i="9" s="1"/>
  <c r="L20" i="9"/>
  <c r="M20" i="9" l="1"/>
  <c r="L19" i="9"/>
  <c r="M19" i="9" s="1"/>
  <c r="L18" i="9" l="1"/>
  <c r="M18" i="9" s="1"/>
  <c r="L17" i="9" l="1"/>
  <c r="M17" i="9" s="1"/>
  <c r="L16" i="9" l="1"/>
  <c r="M16" i="9" s="1"/>
  <c r="L15" i="9"/>
  <c r="M15" i="9" l="1"/>
  <c r="L14" i="9" l="1"/>
  <c r="M14" i="9" s="1"/>
  <c r="L6" i="9"/>
  <c r="M6" i="9" s="1"/>
  <c r="L7" i="9"/>
  <c r="M7" i="9" s="1"/>
  <c r="L8" i="9"/>
  <c r="M8" i="9" s="1"/>
  <c r="L9" i="9"/>
  <c r="M9" i="9" s="1"/>
  <c r="L10" i="9"/>
  <c r="M10" i="9" s="1"/>
  <c r="L11" i="9"/>
  <c r="M11" i="9" s="1"/>
  <c r="L12" i="9"/>
  <c r="M12" i="9" s="1"/>
  <c r="L13" i="9"/>
  <c r="M13" i="9" s="1"/>
  <c r="L5" i="9"/>
  <c r="M5" i="9" s="1"/>
  <c r="E43" i="5" l="1"/>
  <c r="E45" i="2" l="1"/>
</calcChain>
</file>

<file path=xl/sharedStrings.xml><?xml version="1.0" encoding="utf-8"?>
<sst xmlns="http://schemas.openxmlformats.org/spreadsheetml/2006/main" count="1751" uniqueCount="975">
  <si>
    <t>Pat</t>
  </si>
  <si>
    <t>Bell</t>
  </si>
  <si>
    <t>Tanzania</t>
  </si>
  <si>
    <t>USAID</t>
  </si>
  <si>
    <t>Ivan</t>
  </si>
  <si>
    <t>Ortiz-Monasterio</t>
  </si>
  <si>
    <t>CIMMYT</t>
  </si>
  <si>
    <t>Nepal</t>
  </si>
  <si>
    <t>Scott</t>
  </si>
  <si>
    <t>Justice</t>
  </si>
  <si>
    <t>Derik</t>
  </si>
  <si>
    <t>Bowen</t>
  </si>
  <si>
    <t>Belize</t>
  </si>
  <si>
    <t>George Crosby</t>
  </si>
  <si>
    <t>Uganda</t>
  </si>
  <si>
    <t>crosbygw@cobleskill.edu</t>
  </si>
  <si>
    <t>Nathan Brause</t>
  </si>
  <si>
    <t>P.O. Box 87</t>
  </si>
  <si>
    <t>Sulphur Springs, Ohio 44881</t>
  </si>
  <si>
    <t>419-563-6906</t>
  </si>
  <si>
    <t xml:space="preserve">Commercial Interest (Argemiro Moreno, Colombia) </t>
  </si>
  <si>
    <t>AGCO</t>
  </si>
  <si>
    <t>Dupont-Pioneer</t>
  </si>
  <si>
    <t>CIMMYT - Asia</t>
  </si>
  <si>
    <t>CIMMYT - Africa</t>
  </si>
  <si>
    <t>CENTA, CARE, El Salvador</t>
  </si>
  <si>
    <t xml:space="preserve"> Sierra Leone</t>
  </si>
  <si>
    <t>Kenya</t>
  </si>
  <si>
    <t>Ethiopia</t>
  </si>
  <si>
    <t>Zimbabwe</t>
  </si>
  <si>
    <t>India</t>
  </si>
  <si>
    <t>China</t>
  </si>
  <si>
    <t xml:space="preserve"> Mexico</t>
  </si>
  <si>
    <t>Central America (all NARS)</t>
  </si>
  <si>
    <t xml:space="preserve"> IPNI, Togo project, Steve Phillips</t>
  </si>
  <si>
    <t>IPNI, Armando Tasistro</t>
  </si>
  <si>
    <t>Sierra Leone (Pat Bell)</t>
  </si>
  <si>
    <t>NGO's (several)</t>
  </si>
  <si>
    <t xml:space="preserve"> Kristin Lacy</t>
  </si>
  <si>
    <t>Nyle Wollenhaupt</t>
  </si>
  <si>
    <t>Randy Taylor</t>
  </si>
  <si>
    <t>randy.taylor@okstate.edu</t>
  </si>
  <si>
    <t>Ivan Ortiz-Monasterio</t>
  </si>
  <si>
    <t>i.ortiz-monasterio@cgiar.org</t>
  </si>
  <si>
    <t>Fred Kanampiu</t>
  </si>
  <si>
    <t>f.kanampiu@cgiar.org</t>
  </si>
  <si>
    <t>Edgar Ascencio</t>
  </si>
  <si>
    <t>Edgar.Ascencio@ca.care.org</t>
  </si>
  <si>
    <t>Sierra Leone</t>
  </si>
  <si>
    <t>Mexico</t>
  </si>
  <si>
    <t>Kristin Lacy</t>
  </si>
  <si>
    <t>Adrian Koller</t>
  </si>
  <si>
    <t>adrian.koller@okstate.edu</t>
  </si>
  <si>
    <t>Sulochana Dhital</t>
  </si>
  <si>
    <t>sulocha@ostatemail.okstate.edu</t>
  </si>
  <si>
    <t>Jeremiah Mullock</t>
  </si>
  <si>
    <t>mullock@ostatemail.okstate.edu</t>
  </si>
  <si>
    <t>aula@okstate.edu</t>
  </si>
  <si>
    <t>Lawrence Aula</t>
  </si>
  <si>
    <t>Natasha Macnack</t>
  </si>
  <si>
    <t>Peter Omara</t>
  </si>
  <si>
    <t>pomara@ostatemail.okstate.edu</t>
  </si>
  <si>
    <t>kristinlacy@semillanueva.org</t>
  </si>
  <si>
    <t>Jeff Hattey</t>
  </si>
  <si>
    <t>hattey.3@osu.edu</t>
  </si>
  <si>
    <t>Pat Bell</t>
  </si>
  <si>
    <t>pat.bell@okstate.edu</t>
  </si>
  <si>
    <t>Steve Phillips</t>
  </si>
  <si>
    <t>sphillips@ipni.net</t>
  </si>
  <si>
    <t>ncbfarms@yahoo.com</t>
  </si>
  <si>
    <t>Armando Tasistro</t>
  </si>
  <si>
    <t>atasistro@ipni.net</t>
  </si>
  <si>
    <t>IPNI</t>
  </si>
  <si>
    <t>Ohio State</t>
  </si>
  <si>
    <t>OSU</t>
  </si>
  <si>
    <t>CARE</t>
  </si>
  <si>
    <t>Semilla Nueva</t>
  </si>
  <si>
    <t>Argemiro Moreno</t>
  </si>
  <si>
    <t>argemiro.moreno@gmail.com</t>
  </si>
  <si>
    <t>Colombia</t>
  </si>
  <si>
    <t>Luiz Narro</t>
  </si>
  <si>
    <t>l.narro@cgiar.org</t>
  </si>
  <si>
    <t>CIAT</t>
  </si>
  <si>
    <t>El Salvador</t>
  </si>
  <si>
    <t>Switzerland</t>
  </si>
  <si>
    <t>USA</t>
  </si>
  <si>
    <t>Suriname</t>
  </si>
  <si>
    <t>Guatemala</t>
  </si>
  <si>
    <t>Togo</t>
  </si>
  <si>
    <t>Liberia</t>
  </si>
  <si>
    <t>Scott Justice</t>
  </si>
  <si>
    <t>sejustice@gmail.com</t>
  </si>
  <si>
    <t>Derik Bowen</t>
  </si>
  <si>
    <t>mrdasybowen@yahoo.com</t>
  </si>
  <si>
    <t>NCB Farms</t>
  </si>
  <si>
    <t>Kyle Freeman</t>
  </si>
  <si>
    <t>Mosaic</t>
  </si>
  <si>
    <t>Robert Mullen</t>
  </si>
  <si>
    <t>Postash Corp</t>
  </si>
  <si>
    <t>robert.mullen@potashcorp.com</t>
  </si>
  <si>
    <t>Joshua Ringer</t>
  </si>
  <si>
    <t>jjringe@ostatemail.okstate.edu</t>
  </si>
  <si>
    <t>Eric Lam</t>
  </si>
  <si>
    <t>Andrew Slavens</t>
  </si>
  <si>
    <t>andrew.slavens@okstate.edu</t>
  </si>
  <si>
    <t>Milton Lore</t>
  </si>
  <si>
    <t>milton.lore@idd.landolakes.com</t>
  </si>
  <si>
    <t>Land O Lakes</t>
  </si>
  <si>
    <t>tapeterson2@landolakes.com</t>
  </si>
  <si>
    <t>Todd Peterson</t>
  </si>
  <si>
    <t>Melvin Siwale</t>
  </si>
  <si>
    <t>kyle.freeman2@mosaicco.com</t>
  </si>
  <si>
    <t>Isaiah Nyagumbo</t>
  </si>
  <si>
    <t>Zambia</t>
  </si>
  <si>
    <t>psanchez@ei.columbia.edu</t>
  </si>
  <si>
    <t>Columbia Univ.</t>
  </si>
  <si>
    <t>Pedro Sanchez</t>
  </si>
  <si>
    <t>International Maize and Wheat Improvement Center (CIMMYT)</t>
  </si>
  <si>
    <t>ICRAF HOUSE</t>
  </si>
  <si>
    <t>UNITED NATIONS AVENUE-GIGIRI</t>
  </si>
  <si>
    <t>P.O. BOX 1041</t>
  </si>
  <si>
    <t>VILLAGE MARKET 00621</t>
  </si>
  <si>
    <t>NAIROBI</t>
  </si>
  <si>
    <t>KENYA</t>
  </si>
  <si>
    <t>TELEPHONE: +254 -20-7224600</t>
  </si>
  <si>
    <t>Attention: Dr. Fred Kanampiu</t>
  </si>
  <si>
    <t>Email: f.kanampiu@cgiar.org</t>
  </si>
  <si>
    <t>Stick Planter  Distribution, 11/18/2013</t>
  </si>
  <si>
    <t># of Units</t>
  </si>
  <si>
    <t>Address</t>
  </si>
  <si>
    <t>Contact</t>
  </si>
  <si>
    <t>1 (special)</t>
  </si>
  <si>
    <t>Phone: 620-327-5631</t>
  </si>
  <si>
    <t>Ag Sciences Manager,  N.A.</t>
  </si>
  <si>
    <t>Cell: 952-484-4408</t>
  </si>
  <si>
    <t>AGCO Corp.</t>
  </si>
  <si>
    <t>email: nyle.wollenhaupt@agcocorp.com</t>
  </si>
  <si>
    <t>P.O. Box 4100</t>
  </si>
  <si>
    <t>420 West Lincoln Blvd.</t>
  </si>
  <si>
    <t>Hesston, KS  67062</t>
  </si>
  <si>
    <t>Terry Tindall</t>
  </si>
  <si>
    <t>Phone:  208-867-2547</t>
  </si>
  <si>
    <t>Senior Agronomist</t>
  </si>
  <si>
    <t>email:  Terry.Tindall@agcocorp.com</t>
  </si>
  <si>
    <t>J.R. Simplot Company</t>
  </si>
  <si>
    <t>Boise, Idaho</t>
  </si>
  <si>
    <t>208-867-2547</t>
  </si>
  <si>
    <t>Dave Bradshaw</t>
  </si>
  <si>
    <t>Tel: +260 211 866380</t>
  </si>
  <si>
    <t>General Manager</t>
  </si>
  <si>
    <t>        +260 211 215086</t>
  </si>
  <si>
    <t>Greenbelt Fertilizers</t>
  </si>
  <si>
    <t>        +260 978 771152</t>
  </si>
  <si>
    <t>P .O Box 34863 </t>
  </si>
  <si>
    <t>cell: +260 977 770534</t>
  </si>
  <si>
    <t>Mwembeshi Rd </t>
  </si>
  <si>
    <t>email: daveb@greenbelt.co.zm</t>
  </si>
  <si>
    <t>Lusaka – Zambia</t>
  </si>
  <si>
    <t>Richard Chapple</t>
  </si>
  <si>
    <t xml:space="preserve">cell:  +260 971398168  </t>
  </si>
  <si>
    <t>Farm Manager</t>
  </si>
  <si>
    <t>email:  richard.chapple@agcocorp.com</t>
  </si>
  <si>
    <t>AGCO Zambia Ltd.</t>
  </si>
  <si>
    <t>Chalimbana Farm</t>
  </si>
  <si>
    <t xml:space="preserve"> Great East Road</t>
  </si>
  <si>
    <t xml:space="preserve"> Lusaka, Zambia </t>
  </si>
  <si>
    <t>daveb@greenbelt.co.zm</t>
  </si>
  <si>
    <t>AGCO Zambia</t>
  </si>
  <si>
    <t>richard.chapple@agcocorp.com</t>
  </si>
  <si>
    <t xml:space="preserve">Zambia, Zimbabwe, Mozambique, Malawi </t>
  </si>
  <si>
    <t xml:space="preserve">Ken </t>
  </si>
  <si>
    <t>Wagenbach</t>
  </si>
  <si>
    <t>Church</t>
  </si>
  <si>
    <t>Haiti</t>
  </si>
  <si>
    <t>Drexel</t>
  </si>
  <si>
    <t>Alex Moseson</t>
  </si>
  <si>
    <t>alexmoseson@drexel.edu</t>
  </si>
  <si>
    <t>sahaya.21@gmail.com</t>
  </si>
  <si>
    <t>Anupma Sahay</t>
  </si>
  <si>
    <t>Cobleskill</t>
  </si>
  <si>
    <t>Marv Stone</t>
  </si>
  <si>
    <t>mstone@shieldedpair.net</t>
  </si>
  <si>
    <t>John Solie</t>
  </si>
  <si>
    <t>john.solie@okstate.edu</t>
  </si>
  <si>
    <t>Private</t>
  </si>
  <si>
    <t>Private/OSU</t>
  </si>
  <si>
    <t>hadiibrahim@yahoo.com</t>
  </si>
  <si>
    <t>Hadi Ibrahim</t>
  </si>
  <si>
    <t>lynn.brandenberger@okstate.edu</t>
  </si>
  <si>
    <t>mike.schnelle@okstate.edu</t>
  </si>
  <si>
    <t>Mike Schnelle</t>
  </si>
  <si>
    <t>Eric Miller</t>
  </si>
  <si>
    <t>Jacob Bushong</t>
  </si>
  <si>
    <t>jacob.bushong@okstate.edu</t>
  </si>
  <si>
    <t>Lynn Brandenberger</t>
  </si>
  <si>
    <t>Terry.Tindall@simplot.com</t>
  </si>
  <si>
    <t>macnack@okstate.edu</t>
  </si>
  <si>
    <t>David Porter</t>
  </si>
  <si>
    <t>david.r.porter@okstate.edu</t>
  </si>
  <si>
    <t>Brian Arnall</t>
  </si>
  <si>
    <t>b.arnall@okstate.edu</t>
  </si>
  <si>
    <t>Dwayne Hunter</t>
  </si>
  <si>
    <t>dwayne.hunter@okstate.edu</t>
  </si>
  <si>
    <t>Organization</t>
  </si>
  <si>
    <t>Name</t>
  </si>
  <si>
    <t>Email</t>
  </si>
  <si>
    <t>Country</t>
  </si>
  <si>
    <t>SSA</t>
  </si>
  <si>
    <t>Candibyani</t>
  </si>
  <si>
    <t>candiby@ostatemail.okstate.edu</t>
  </si>
  <si>
    <t>Ravi Godbole</t>
  </si>
  <si>
    <t>ravi.godbole@agcocorp.com</t>
  </si>
  <si>
    <t>Burundi</t>
  </si>
  <si>
    <t>FAO</t>
  </si>
  <si>
    <t>Salvator Kaboneka</t>
  </si>
  <si>
    <t>bailey.norwood@gmail.com</t>
  </si>
  <si>
    <t>Bailey Norwood</t>
  </si>
  <si>
    <t>Del Butler</t>
  </si>
  <si>
    <t>Ron Beer</t>
  </si>
  <si>
    <t>Bud Lacy</t>
  </si>
  <si>
    <t>ombuds@okstate.edu</t>
  </si>
  <si>
    <t>bud.lacy@okstate.edu</t>
  </si>
  <si>
    <t>Ed Long</t>
  </si>
  <si>
    <t xml:space="preserve">Oklahoma </t>
  </si>
  <si>
    <t>Jelle Van Loon</t>
  </si>
  <si>
    <t>j.vanloon@cgiar.org</t>
  </si>
  <si>
    <t>AED, NARI, Nepal</t>
  </si>
  <si>
    <t>Shreemat Shrestha</t>
  </si>
  <si>
    <t>BISA</t>
  </si>
  <si>
    <t>Harminder Singh Sidhu</t>
  </si>
  <si>
    <t>Frederic Baudron</t>
  </si>
  <si>
    <t>Tim  Krupnik</t>
  </si>
  <si>
    <t>Bangladesh</t>
  </si>
  <si>
    <t>CARMETEC</t>
  </si>
  <si>
    <t>Wilson Baitani</t>
  </si>
  <si>
    <t>SARI</t>
  </si>
  <si>
    <t>Wilfried Mariki</t>
  </si>
  <si>
    <t>KENDAT</t>
  </si>
  <si>
    <t>Pascal Kaumbutho</t>
  </si>
  <si>
    <t>Joseph Mutua</t>
  </si>
  <si>
    <t xml:space="preserve">Kenya    </t>
  </si>
  <si>
    <t>ACT</t>
  </si>
  <si>
    <t>Saidi Mkomwa</t>
  </si>
  <si>
    <t xml:space="preserve">Kenya </t>
  </si>
  <si>
    <t>Hossain Navid</t>
  </si>
  <si>
    <t>Kitae Kim</t>
  </si>
  <si>
    <t>kitae.kim@agcocorp.com</t>
  </si>
  <si>
    <t>Joshua Campbell</t>
  </si>
  <si>
    <t>Chad Ward</t>
  </si>
  <si>
    <t>Indigdev</t>
  </si>
  <si>
    <t>chadward10@gmail.com</t>
  </si>
  <si>
    <t>jtcampb@ostatemail.okstate.edu</t>
  </si>
  <si>
    <t>KOCH Industries</t>
  </si>
  <si>
    <t>John Kruse</t>
  </si>
  <si>
    <t>john.kruse@kochind.com</t>
  </si>
  <si>
    <t>Bruno Figueiredo</t>
  </si>
  <si>
    <t>brunom@okstate.edu</t>
  </si>
  <si>
    <t>Brazil</t>
  </si>
  <si>
    <t>Mozambique</t>
  </si>
  <si>
    <t>Malawi</t>
  </si>
  <si>
    <t>6. Get poster printed and set up on Wednesday</t>
  </si>
  <si>
    <t>7. Need picture of entire group.  Take camera</t>
  </si>
  <si>
    <t>8. Need added portable computer handy</t>
  </si>
  <si>
    <t>9. send final email</t>
  </si>
  <si>
    <t xml:space="preserve">adobe connect:  </t>
  </si>
  <si>
    <t>username: bill.raun@okstate.edu</t>
  </si>
  <si>
    <t>password: guatemala</t>
  </si>
  <si>
    <t>13. take planters over from Dr. Taylor</t>
  </si>
  <si>
    <t>12. cups/folders, assemble at registration booth</t>
  </si>
  <si>
    <t>11. name tags printed out - registration booth</t>
  </si>
  <si>
    <t>10. pens, registration booth</t>
  </si>
  <si>
    <t>Dan Thomas, Ron Beer, Bud Lacy, David Porter</t>
  </si>
  <si>
    <t>Introductions/recognition (qualities, listen)</t>
  </si>
  <si>
    <t>dasnr.adobeconnect.com</t>
  </si>
  <si>
    <t>Adrian Koller, Nyle Wollenhaupt</t>
  </si>
  <si>
    <t>5. check on coffee setup with Missy, final lunch numbers</t>
  </si>
  <si>
    <t>Hand Planter Workshop</t>
  </si>
  <si>
    <t>Celso Tamele</t>
  </si>
  <si>
    <t>MozWorks</t>
  </si>
  <si>
    <t>daniel.thomas@okstate.edu</t>
  </si>
  <si>
    <t>Daniel Thomas</t>
  </si>
  <si>
    <t>millerec25@gmail.com</t>
  </si>
  <si>
    <t>Bill Raun</t>
  </si>
  <si>
    <t>bill.raun@okstate.edu</t>
  </si>
  <si>
    <t>Robert Westerman</t>
  </si>
  <si>
    <t>robert.l.westerman@okstate.edu</t>
  </si>
  <si>
    <t>The LiveStream address is http://livestream.com/dasnr.</t>
  </si>
  <si>
    <t>edlong54@swbell.net</t>
  </si>
  <si>
    <t xml:space="preserve">erl@ostatemail.okstate.edu </t>
  </si>
  <si>
    <t xml:space="preserve">melvin.siwale@idd.landolakes.com </t>
  </si>
  <si>
    <t xml:space="preserve">i.nyagumbo@cgiar.org </t>
  </si>
  <si>
    <t xml:space="preserve">F.Baudron@cgiar.org </t>
  </si>
  <si>
    <t xml:space="preserve">t.krupnik@cgiar.org </t>
  </si>
  <si>
    <t xml:space="preserve">Salvator.Kaboneka@fao.org </t>
  </si>
  <si>
    <t xml:space="preserve">pkaumbutho@kendat.org </t>
  </si>
  <si>
    <t xml:space="preserve">jmutua@kendat.org </t>
  </si>
  <si>
    <t xml:space="preserve">wmariki@gmail.com </t>
  </si>
  <si>
    <t xml:space="preserve">Del.Butler@simplot.com </t>
  </si>
  <si>
    <t xml:space="preserve">hnavid@okstate.edu </t>
  </si>
  <si>
    <t xml:space="preserve">Saidi.mkomwa@act-africa.org </t>
  </si>
  <si>
    <t xml:space="preserve">shreematshrestha@yahoo.com </t>
  </si>
  <si>
    <t xml:space="preserve">H.Sidhu@cgiar.org </t>
  </si>
  <si>
    <t xml:space="preserve">wmbaitani@yahoo.com </t>
  </si>
  <si>
    <t>Test on-line Wednesday</t>
  </si>
  <si>
    <t>Take box with all planter parts</t>
  </si>
  <si>
    <t>Planter pdf, agenda, 50 copies</t>
  </si>
  <si>
    <t>Hailin Zhang</t>
  </si>
  <si>
    <t>Hailin.zhang@okstate.edu</t>
  </si>
  <si>
    <t>Philippines</t>
  </si>
  <si>
    <t>Nicholas Semtner</t>
  </si>
  <si>
    <t>nicholas.semtner@okstate.edu</t>
  </si>
  <si>
    <t>Wayne Kiner</t>
  </si>
  <si>
    <t>wayne.kiner@okstate.edu</t>
  </si>
  <si>
    <t>Michael.fleming@okstate.edu</t>
  </si>
  <si>
    <t>Michael Fleming</t>
  </si>
  <si>
    <t>Andrew Rowe</t>
  </si>
  <si>
    <t>Bob Westerman</t>
  </si>
  <si>
    <t>Jose Uscanga</t>
  </si>
  <si>
    <t>Teketel Dalelo</t>
  </si>
  <si>
    <t>Brandon Burgess</t>
  </si>
  <si>
    <t>bkburge@okstate.edu</t>
  </si>
  <si>
    <t>Attended</t>
  </si>
  <si>
    <t>Kevin Raun</t>
  </si>
  <si>
    <t>Ryan Hottle</t>
  </si>
  <si>
    <t>Samantha Shoaf</t>
  </si>
  <si>
    <t>Bee Chim</t>
  </si>
  <si>
    <t>Vtech</t>
  </si>
  <si>
    <t>Malaysia</t>
  </si>
  <si>
    <t>bchim@vt.edu</t>
  </si>
  <si>
    <t>samantha.shoaf@okstate.edu</t>
  </si>
  <si>
    <t>A</t>
  </si>
  <si>
    <t>C</t>
  </si>
  <si>
    <t>Nebraska</t>
  </si>
  <si>
    <t>kevin.raun@me.com</t>
  </si>
  <si>
    <t>A o</t>
  </si>
  <si>
    <t>session-name</t>
  </si>
  <si>
    <t>date-entered</t>
  </si>
  <si>
    <t>date-left meeting</t>
  </si>
  <si>
    <t>Betty Richey</t>
  </si>
  <si>
    <t>celso tamele</t>
  </si>
  <si>
    <t>Ravi Godbole (AGCO)</t>
  </si>
  <si>
    <t>Eric</t>
  </si>
  <si>
    <t>Session Leader</t>
  </si>
  <si>
    <t>Andrew - DASNR IT</t>
  </si>
  <si>
    <t>Omara Peter</t>
  </si>
  <si>
    <t>Andrew Whitaker</t>
  </si>
  <si>
    <t>Patrick Bell</t>
  </si>
  <si>
    <t>kitae kim</t>
  </si>
  <si>
    <t>Laptop-Camera</t>
  </si>
  <si>
    <t>Randy</t>
  </si>
  <si>
    <t>darrie</t>
  </si>
  <si>
    <t>guest</t>
  </si>
  <si>
    <t>Orders</t>
  </si>
  <si>
    <t>P.O.Box 413</t>
  </si>
  <si>
    <t>Lira Uganda</t>
  </si>
  <si>
    <t>Dr. Edgar Noel Ascencio</t>
  </si>
  <si>
    <t>Calle Libertad Oriente #52</t>
  </si>
  <si>
    <t>Entre 17 y 19 Avenida Sur</t>
  </si>
  <si>
    <t>Santa Ana, El Salvador</t>
  </si>
  <si>
    <t>Central América</t>
  </si>
  <si>
    <t>ctamele@mozworksconsultores.com</t>
  </si>
  <si>
    <t>Honduras</t>
  </si>
  <si>
    <t>Number</t>
  </si>
  <si>
    <t>INDIGDEV</t>
  </si>
  <si>
    <t>joshua.ringer@okstate.edu</t>
  </si>
  <si>
    <t>601 S. Washington PMB 234</t>
  </si>
  <si>
    <t>Stillwater, OK  74074</t>
  </si>
  <si>
    <t>405 564 4418</t>
  </si>
  <si>
    <t>Joshuaringer@indigdev.org</t>
  </si>
  <si>
    <t>Wendy Taheri</t>
  </si>
  <si>
    <t>wendy.taheri@gmail.com</t>
  </si>
  <si>
    <t>USDA</t>
  </si>
  <si>
    <t>Univ. Wyoming</t>
  </si>
  <si>
    <t>Jay Norton</t>
  </si>
  <si>
    <t>jnorton4@uwyo.edu</t>
  </si>
  <si>
    <t>Kasnas State University</t>
  </si>
  <si>
    <t>Nicole Gutierrez</t>
  </si>
  <si>
    <t>mgutierrez@ksu.edu</t>
  </si>
  <si>
    <t>World Bank</t>
  </si>
  <si>
    <t>ry.hottle@gmail.com</t>
  </si>
  <si>
    <t>bruce.dunn@okstate.edu</t>
  </si>
  <si>
    <t>Oklahoma State University</t>
  </si>
  <si>
    <t>Bruce Dunn</t>
  </si>
  <si>
    <t>josy@okstate.edu</t>
  </si>
  <si>
    <t>Joseph Young</t>
  </si>
  <si>
    <t>Senegal</t>
  </si>
  <si>
    <t>sunnyslopesfarm@gmail.com</t>
  </si>
  <si>
    <t>maiga@okstate.edu</t>
  </si>
  <si>
    <t>Mali</t>
  </si>
  <si>
    <t>Assoumane Maiga</t>
  </si>
  <si>
    <t>University of Bamako</t>
  </si>
  <si>
    <t>Alan Bergkamp</t>
  </si>
  <si>
    <t>Bamba Nbiaye</t>
  </si>
  <si>
    <t>Roger Burke</t>
  </si>
  <si>
    <t>k.sayre@cgiar.org</t>
  </si>
  <si>
    <t>Ken Sayre</t>
  </si>
  <si>
    <t>Doug Beever</t>
  </si>
  <si>
    <t>doug.beever@agrium.com</t>
  </si>
  <si>
    <t>Agrium</t>
  </si>
  <si>
    <t>Last</t>
  </si>
  <si>
    <t>Moseson</t>
  </si>
  <si>
    <t>Slavens</t>
  </si>
  <si>
    <t>Raun</t>
  </si>
  <si>
    <t>Figueiredo</t>
  </si>
  <si>
    <t>Lacy</t>
  </si>
  <si>
    <t>Ward</t>
  </si>
  <si>
    <t>Thomas</t>
  </si>
  <si>
    <t>Porter</t>
  </si>
  <si>
    <t>Butler</t>
  </si>
  <si>
    <t>Hunter</t>
  </si>
  <si>
    <t>Long</t>
  </si>
  <si>
    <t>Miller</t>
  </si>
  <si>
    <t>Navid</t>
  </si>
  <si>
    <t>Bushong</t>
  </si>
  <si>
    <t>Mullock</t>
  </si>
  <si>
    <t>Campbell</t>
  </si>
  <si>
    <t>Ringer</t>
  </si>
  <si>
    <t>Aula</t>
  </si>
  <si>
    <t>Brandenberger</t>
  </si>
  <si>
    <t>Stone</t>
  </si>
  <si>
    <t>Fleming</t>
  </si>
  <si>
    <t>Schnelle</t>
  </si>
  <si>
    <t>Macnack</t>
  </si>
  <si>
    <t>Brause</t>
  </si>
  <si>
    <t>Semtner</t>
  </si>
  <si>
    <t>Wollenhaupt</t>
  </si>
  <si>
    <t>Taylor</t>
  </si>
  <si>
    <t>Beer</t>
  </si>
  <si>
    <t>Dhital</t>
  </si>
  <si>
    <t>Tindall</t>
  </si>
  <si>
    <t>Peterson</t>
  </si>
  <si>
    <t>Kiner</t>
  </si>
  <si>
    <t>Westerman</t>
  </si>
  <si>
    <t>Uscanga</t>
  </si>
  <si>
    <t>Dalelo</t>
  </si>
  <si>
    <t>Burgess</t>
  </si>
  <si>
    <t>Rowe</t>
  </si>
  <si>
    <t>Ascencio</t>
  </si>
  <si>
    <t>Phillips</t>
  </si>
  <si>
    <t>Tasistro</t>
  </si>
  <si>
    <t>Lore</t>
  </si>
  <si>
    <t>Mkomwa</t>
  </si>
  <si>
    <t>Shrestha</t>
  </si>
  <si>
    <t>Kim</t>
  </si>
  <si>
    <t>Singh Sidhu</t>
  </si>
  <si>
    <t>Baitani</t>
  </si>
  <si>
    <t>Van Loon</t>
  </si>
  <si>
    <t>Baudron</t>
  </si>
  <si>
    <t>Krupnik</t>
  </si>
  <si>
    <t>Kaboneka</t>
  </si>
  <si>
    <t>Kaumbutho</t>
  </si>
  <si>
    <t>Mutua</t>
  </si>
  <si>
    <t>Mariki</t>
  </si>
  <si>
    <t>Kruse</t>
  </si>
  <si>
    <t>Kanampiu</t>
  </si>
  <si>
    <t>Sahay</t>
  </si>
  <si>
    <t>Hattey</t>
  </si>
  <si>
    <t>Tamele</t>
  </si>
  <si>
    <t>Hadi</t>
  </si>
  <si>
    <t>Farm Support</t>
  </si>
  <si>
    <t>Ibrahim</t>
  </si>
  <si>
    <t>Chapple</t>
  </si>
  <si>
    <t>Moreno</t>
  </si>
  <si>
    <t>Narro</t>
  </si>
  <si>
    <t>Nyagumbo</t>
  </si>
  <si>
    <t>Bradshaw</t>
  </si>
  <si>
    <t>Siwale</t>
  </si>
  <si>
    <t>Omara</t>
  </si>
  <si>
    <t>Norwood</t>
  </si>
  <si>
    <t>Koller</t>
  </si>
  <si>
    <t>Sanchez</t>
  </si>
  <si>
    <t>Arnall</t>
  </si>
  <si>
    <t>Godbole</t>
  </si>
  <si>
    <t>Crosby</t>
  </si>
  <si>
    <t>Freeman</t>
  </si>
  <si>
    <t>Lam</t>
  </si>
  <si>
    <t>Solie</t>
  </si>
  <si>
    <t>Mullen</t>
  </si>
  <si>
    <t>Zhang</t>
  </si>
  <si>
    <t>Hottle</t>
  </si>
  <si>
    <t>Shoaf</t>
  </si>
  <si>
    <t>Chim</t>
  </si>
  <si>
    <t>Taheri</t>
  </si>
  <si>
    <t>Norton</t>
  </si>
  <si>
    <t>Gutierrez</t>
  </si>
  <si>
    <t>Dunn</t>
  </si>
  <si>
    <t>Young</t>
  </si>
  <si>
    <t>Maiga</t>
  </si>
  <si>
    <t>Bergkamp</t>
  </si>
  <si>
    <t>Sayre</t>
  </si>
  <si>
    <t>Nbiaye</t>
  </si>
  <si>
    <t>Burke</t>
  </si>
  <si>
    <t>Beever</t>
  </si>
  <si>
    <t>schapotin@usaid.gov</t>
  </si>
  <si>
    <t>Saharah Moon Chapotin</t>
  </si>
  <si>
    <t>Rob Bertram</t>
  </si>
  <si>
    <t>rbertram@usaid.gov</t>
  </si>
  <si>
    <t>Julia Katz</t>
  </si>
  <si>
    <t>jakatz@vt.edu</t>
  </si>
  <si>
    <t>Virginia Tech</t>
  </si>
  <si>
    <t>Georgia Tech</t>
  </si>
  <si>
    <t>Jonathan Colton</t>
  </si>
  <si>
    <t>jcolton@usaid.gov</t>
  </si>
  <si>
    <t xml:space="preserve">alanbergkamp@gmail.com   </t>
  </si>
  <si>
    <t>Out</t>
  </si>
  <si>
    <t>Tentative</t>
  </si>
  <si>
    <t>Nyle</t>
  </si>
  <si>
    <t xml:space="preserve">Joshua </t>
  </si>
  <si>
    <t>South Africa</t>
  </si>
  <si>
    <t>joycesaal@gmail.com</t>
  </si>
  <si>
    <t>marckassa@gmail.com</t>
  </si>
  <si>
    <t>robertkariuki46@yahoo.com</t>
  </si>
  <si>
    <t>drchristinekendi@gmail.com</t>
  </si>
  <si>
    <t>stephen.mukembo@okstate.edu</t>
  </si>
  <si>
    <t>faith.nene@gmail.com</t>
  </si>
  <si>
    <t>natmwangi@gmail.com</t>
  </si>
  <si>
    <t>Freshome Alchemy LTD</t>
  </si>
  <si>
    <t>Kyambogo University</t>
  </si>
  <si>
    <t>Kassa Agro LTD</t>
  </si>
  <si>
    <t>Uganda Federation of Hard of Hearing</t>
  </si>
  <si>
    <t>Eco-Agric-Uganda</t>
  </si>
  <si>
    <t>Pina Investments LTD-Kenya</t>
  </si>
  <si>
    <t xml:space="preserve">Inhsika AgriMedia </t>
  </si>
  <si>
    <t>Educubed Foundation</t>
  </si>
  <si>
    <t>YogiFruit Froze Yogurt</t>
  </si>
  <si>
    <t>South Africa Wellness Centre</t>
  </si>
  <si>
    <t>Jomo Kenyatta University</t>
  </si>
  <si>
    <t>Anita</t>
  </si>
  <si>
    <t xml:space="preserve">Joyce </t>
  </si>
  <si>
    <t xml:space="preserve">Habisaalu </t>
  </si>
  <si>
    <t xml:space="preserve">Marcus </t>
  </si>
  <si>
    <t>Kassa</t>
  </si>
  <si>
    <t>Robert Kariuki</t>
  </si>
  <si>
    <t>Wang'ombe</t>
  </si>
  <si>
    <t xml:space="preserve">Sebastian </t>
  </si>
  <si>
    <t>Ssebowa</t>
  </si>
  <si>
    <t xml:space="preserve">Jonathan </t>
  </si>
  <si>
    <t xml:space="preserve">Kisakye </t>
  </si>
  <si>
    <t xml:space="preserve">Christine </t>
  </si>
  <si>
    <t>Mburugu-M</t>
  </si>
  <si>
    <t xml:space="preserve">Nozuko </t>
  </si>
  <si>
    <t xml:space="preserve">Dlamini </t>
  </si>
  <si>
    <t xml:space="preserve">William </t>
  </si>
  <si>
    <t>Mmgla</t>
  </si>
  <si>
    <t>Stephen</t>
  </si>
  <si>
    <t xml:space="preserve"> Mukembo</t>
  </si>
  <si>
    <t xml:space="preserve">Faith </t>
  </si>
  <si>
    <t>Nene</t>
  </si>
  <si>
    <t xml:space="preserve">Nathan </t>
  </si>
  <si>
    <t>Mwangi</t>
  </si>
  <si>
    <t>Shelly</t>
  </si>
  <si>
    <t>Sitton</t>
  </si>
  <si>
    <t>shelly.sitton@okstate.edu</t>
  </si>
  <si>
    <t xml:space="preserve">Craig </t>
  </si>
  <si>
    <t>Edwards</t>
  </si>
  <si>
    <t>craig.edwards@okstate.edu</t>
  </si>
  <si>
    <t>Assoumane</t>
  </si>
  <si>
    <t xml:space="preserve">Lisa </t>
  </si>
  <si>
    <t xml:space="preserve">Taylor </t>
  </si>
  <si>
    <t>lisa.k.taylor@okstate.edu</t>
  </si>
  <si>
    <t>malixole@agrimediasa.org</t>
  </si>
  <si>
    <t>sebozseba@gmail.com</t>
  </si>
  <si>
    <t>nozuko@educubed.org.za</t>
  </si>
  <si>
    <t>william.mugal01@gmail.com</t>
  </si>
  <si>
    <t>anita@freshanealchemy.co.ke</t>
  </si>
  <si>
    <t>Congo</t>
  </si>
  <si>
    <t>jonamayanja192@gmail.com</t>
  </si>
  <si>
    <t>Robert</t>
  </si>
  <si>
    <t>Lawson</t>
  </si>
  <si>
    <t>robert.lawson020@gmail.com</t>
  </si>
  <si>
    <t>sudhir.g@drishtee.in</t>
  </si>
  <si>
    <t>Sudhir</t>
  </si>
  <si>
    <t>Gupta</t>
  </si>
  <si>
    <t>Adam</t>
  </si>
  <si>
    <t>Cobb</t>
  </si>
  <si>
    <t>thecobb13@msn.com</t>
  </si>
  <si>
    <t>Nyagumbo, Isaiah (CIMMYT-Zimbabwe) &lt;i.nyagumbo@cgiar.org&gt;;</t>
  </si>
  <si>
    <t xml:space="preserve">Kanampiu, Fred (IITA) &lt;F.Kanampiu@cgiar.org&gt;;   </t>
  </si>
  <si>
    <t>Melvin M Siwale &lt;melvin.siwale@idd.landolakes.com&gt;</t>
  </si>
  <si>
    <t>c.thierfelder@cgiar.org</t>
  </si>
  <si>
    <t>Christian</t>
  </si>
  <si>
    <t>Thierfelder</t>
  </si>
  <si>
    <t>kenneth@cabfabwelding.com</t>
  </si>
  <si>
    <t>Kenneth</t>
  </si>
  <si>
    <t>Maseno University</t>
  </si>
  <si>
    <t xml:space="preserve">Mathews </t>
  </si>
  <si>
    <t>Dida</t>
  </si>
  <si>
    <t>George</t>
  </si>
  <si>
    <t>Odhiambo</t>
  </si>
  <si>
    <t>mitodida@yahoo.com</t>
  </si>
  <si>
    <t>gdodhis@yahoo.co.uk</t>
  </si>
  <si>
    <t>Burk</t>
  </si>
  <si>
    <t>Abiodun</t>
  </si>
  <si>
    <t>Salami</t>
  </si>
  <si>
    <t>sola1salami@yahoo.com</t>
  </si>
  <si>
    <t>Nigeria</t>
  </si>
  <si>
    <t xml:space="preserve">Maria </t>
  </si>
  <si>
    <t>Tattaris</t>
  </si>
  <si>
    <t>m.tattaris@cgiar.org</t>
  </si>
  <si>
    <t>Jim</t>
  </si>
  <si>
    <t>Stewart</t>
  </si>
  <si>
    <t>jim.stewart@water4.org</t>
  </si>
  <si>
    <t>Richard</t>
  </si>
  <si>
    <t>Steve</t>
  </si>
  <si>
    <t>Water4</t>
  </si>
  <si>
    <t>Ray</t>
  </si>
  <si>
    <t>steve@water4.org</t>
  </si>
  <si>
    <t>rcgreenly@pumpsok.com</t>
  </si>
  <si>
    <t>Sanders</t>
  </si>
  <si>
    <t>raysanders@water4.org</t>
  </si>
  <si>
    <t>Greenly</t>
  </si>
  <si>
    <t xml:space="preserve">Jeff </t>
  </si>
  <si>
    <t>Rogers</t>
  </si>
  <si>
    <t>j.zimbabwe@yahoo.com</t>
  </si>
  <si>
    <t>Kevin</t>
  </si>
  <si>
    <t>Talley</t>
  </si>
  <si>
    <t>Roman</t>
  </si>
  <si>
    <t>Gordon</t>
  </si>
  <si>
    <t>Panama</t>
  </si>
  <si>
    <t>gordon.roman@gmail.com</t>
  </si>
  <si>
    <t>ktalley@tanaexp.com</t>
  </si>
  <si>
    <t>nyle.wollenhaupt@gmail.com</t>
  </si>
  <si>
    <t>POLL</t>
  </si>
  <si>
    <t>email</t>
  </si>
  <si>
    <t>University of Tennessee</t>
  </si>
  <si>
    <t>Becca</t>
  </si>
  <si>
    <t>Harman</t>
  </si>
  <si>
    <t>407 E. Oak Hill Ave. Knoxville, TN 37917</t>
  </si>
  <si>
    <t>becca.mattingly@gmail.com</t>
  </si>
  <si>
    <t>IDIAP</t>
  </si>
  <si>
    <t>Ciudad del Saber</t>
  </si>
  <si>
    <t>Local 161 y 162</t>
  </si>
  <si>
    <t>Clayton, Panama</t>
  </si>
  <si>
    <t>Dr. Becca Harman</t>
  </si>
  <si>
    <t>407 E. Oak Hill Ave.</t>
  </si>
  <si>
    <t>Knoxville, TN 37917</t>
  </si>
  <si>
    <t>Ing. Roman Gordon M</t>
  </si>
  <si>
    <t>Dr. Adrian Koller</t>
  </si>
  <si>
    <t>Halterhus 2, CH-6017, Ruswil, Switzerland</t>
  </si>
  <si>
    <t>Rebecca Harman</t>
  </si>
  <si>
    <t>becca.matingly@gmail.com</t>
  </si>
  <si>
    <t>adrian.koller@hslu.ch</t>
  </si>
  <si>
    <t>joshuaringer@indigdev.com</t>
  </si>
  <si>
    <t>shortysmachine@gmail.com</t>
  </si>
  <si>
    <t>amy.dronberger@okstate.edu</t>
  </si>
  <si>
    <t>Nyle.wollenhaupt@gmail.com</t>
  </si>
  <si>
    <t>eric.lam@okstate.edu</t>
  </si>
  <si>
    <t>noelascencio@yahoo.com</t>
  </si>
  <si>
    <t>peter.omara@okstate.edu</t>
  </si>
  <si>
    <t>kizza.aliddeki@okstate.edu</t>
  </si>
  <si>
    <t>dileep.narasani@okstate.edu</t>
  </si>
  <si>
    <t>evankh@okstate.edu</t>
  </si>
  <si>
    <t>jagmand@ostatemail.okstate.edu</t>
  </si>
  <si>
    <t>delcors@okstate.edu</t>
  </si>
  <si>
    <t>melissa.golden@okstate.edu</t>
  </si>
  <si>
    <t>remonde@okstate.edu</t>
  </si>
  <si>
    <t>peeyush.patel@okstate.edu</t>
  </si>
  <si>
    <t>ryan.schlobohm@opsu.edu</t>
  </si>
  <si>
    <t>tklynch@okstate.edu</t>
  </si>
  <si>
    <t>tyler.lee.williams@okstate.edu</t>
  </si>
  <si>
    <t>Rachel</t>
  </si>
  <si>
    <t>Zelon</t>
  </si>
  <si>
    <t>rzelon@hungerreliefintl.org</t>
  </si>
  <si>
    <t>DEMAND</t>
  </si>
  <si>
    <t>jamontoya@cgiar.org</t>
  </si>
  <si>
    <t xml:space="preserve">Julian </t>
  </si>
  <si>
    <t>Montoya</t>
  </si>
  <si>
    <t>Ed</t>
  </si>
  <si>
    <t>Edgar</t>
  </si>
  <si>
    <t>Kansas</t>
  </si>
  <si>
    <t xml:space="preserve">George </t>
  </si>
  <si>
    <t>Stevens</t>
  </si>
  <si>
    <t>synergy67@hotmail.com</t>
  </si>
  <si>
    <t>Koch Industries</t>
  </si>
  <si>
    <t xml:space="preserve">John </t>
  </si>
  <si>
    <t>Willow Creek</t>
  </si>
  <si>
    <t>California 95573</t>
  </si>
  <si>
    <t>Javier</t>
  </si>
  <si>
    <t>Orellana</t>
  </si>
  <si>
    <t>Ecuador</t>
  </si>
  <si>
    <t>purchased a hand planter</t>
  </si>
  <si>
    <t>javierorellana87@hotmail.com</t>
  </si>
  <si>
    <t>LATIN America</t>
  </si>
  <si>
    <t>bluffoutdoors@gmail.com</t>
  </si>
  <si>
    <t>Brian</t>
  </si>
  <si>
    <t>Luff</t>
  </si>
  <si>
    <t>Indiana</t>
  </si>
  <si>
    <t>Joe</t>
  </si>
  <si>
    <t>Kejr</t>
  </si>
  <si>
    <t>joe@kejrfarms.com</t>
  </si>
  <si>
    <t>Kejr Farms</t>
  </si>
  <si>
    <t>El Cuje Guatemala</t>
  </si>
  <si>
    <t>Farmers Feeding the World, Farm Journal Foundation</t>
  </si>
  <si>
    <t>Luis</t>
  </si>
  <si>
    <t xml:space="preserve">Colombia </t>
  </si>
  <si>
    <t>Email: c.thierfelder@cgiar.org</t>
  </si>
  <si>
    <t>Skype: chthierfelder</t>
  </si>
  <si>
    <t>Total</t>
  </si>
  <si>
    <t>Kevin Talley</t>
  </si>
  <si>
    <t>Dem. Rep. Congo</t>
  </si>
  <si>
    <t>Senator Ed Long</t>
  </si>
  <si>
    <t>Dr. Christian Thierfelder</t>
  </si>
  <si>
    <t>Mobile: +263 772 815230</t>
  </si>
  <si>
    <t>Dr. Assoumane Maiga</t>
  </si>
  <si>
    <t xml:space="preserve">Mount Pleasant, Harare, Zimbabwe </t>
  </si>
  <si>
    <t>Thailand</t>
  </si>
  <si>
    <t>Dr. Joshua Ringer</t>
  </si>
  <si>
    <t>12.5 km Peg Mazowe Rd</t>
  </si>
  <si>
    <t>Dr. Luis Narro</t>
  </si>
  <si>
    <t xml:space="preserve">CIMMYT-International Maize and Wheat Improvement Centre </t>
  </si>
  <si>
    <t>Senior Cropping Systems Agronomist - Conservation Agriculture Specialist</t>
  </si>
  <si>
    <t>MAG</t>
  </si>
  <si>
    <t>Lusaka Zambia</t>
  </si>
  <si>
    <t>JR Simplot</t>
  </si>
  <si>
    <t>CIMMYT, Mexico</t>
  </si>
  <si>
    <t>Dr. Ivan Ortiz-Monasterio</t>
  </si>
  <si>
    <t>AGCO, Kansas</t>
  </si>
  <si>
    <t>Dr. Nyle Wollenhaupt</t>
  </si>
  <si>
    <t>IITA, Kenya</t>
  </si>
  <si>
    <t>Dr. Fred Kanampiu</t>
  </si>
  <si>
    <t>CARE, El Savador</t>
  </si>
  <si>
    <t>Dr. Edgar Ascencio</t>
  </si>
  <si>
    <t>Dr. Peter Omara</t>
  </si>
  <si>
    <t>KENDAT, Kenya</t>
  </si>
  <si>
    <t>Dr. Pascal Kaumbutho</t>
  </si>
  <si>
    <t>CIMMYT, Kenya</t>
  </si>
  <si>
    <t>Dr. Isaiah Nyagumbo</t>
  </si>
  <si>
    <t>Date</t>
  </si>
  <si>
    <t>No. of Hand Planters</t>
  </si>
  <si>
    <t>Where</t>
  </si>
  <si>
    <t>Person</t>
  </si>
  <si>
    <t>barhd.net@gmail.com</t>
  </si>
  <si>
    <t>tom.wu@okstate.edu</t>
  </si>
  <si>
    <t>jagman.dhillon@okstate.edu</t>
  </si>
  <si>
    <t>christopher.a.thomas@okstate.edu</t>
  </si>
  <si>
    <t>sempter</t>
  </si>
  <si>
    <t>kevin.waldschmidt@okstate.edu</t>
  </si>
  <si>
    <t>mathieu.rasamoela@samuelsonstrategy.com</t>
  </si>
  <si>
    <t>paul.weckler@okstate.edu</t>
  </si>
  <si>
    <t>dfores6@tigers.lsu.edu</t>
  </si>
  <si>
    <t>UPDATED AUGUST 13/2015</t>
  </si>
  <si>
    <t>Virginia</t>
  </si>
  <si>
    <t>Wade</t>
  </si>
  <si>
    <t>Thomason</t>
  </si>
  <si>
    <t xml:space="preserve">Joe </t>
  </si>
  <si>
    <t>smith@easl.co.ke</t>
  </si>
  <si>
    <t xml:space="preserve">East African Supplies and Logistics, easl@africaonline.co.ke, </t>
  </si>
  <si>
    <t>Peter</t>
  </si>
  <si>
    <t>Smith</t>
  </si>
  <si>
    <t>Roddy</t>
  </si>
  <si>
    <t>Marquez</t>
  </si>
  <si>
    <t>marquezroddy@yahoo.com</t>
  </si>
  <si>
    <t>Ricardo</t>
  </si>
  <si>
    <t>Correa</t>
  </si>
  <si>
    <t>ricardocorrea4@hotmail.com</t>
  </si>
  <si>
    <t xml:space="preserve">Peter </t>
  </si>
  <si>
    <t>Asia</t>
  </si>
  <si>
    <t xml:space="preserve">Eric </t>
  </si>
  <si>
    <t>Honduras`</t>
  </si>
  <si>
    <t>Location</t>
  </si>
  <si>
    <t>First</t>
  </si>
  <si>
    <t>M</t>
  </si>
  <si>
    <t>Argemiro</t>
  </si>
  <si>
    <t>Lynn</t>
  </si>
  <si>
    <t>J</t>
  </si>
  <si>
    <t xml:space="preserve">CIMMYT </t>
  </si>
  <si>
    <t>Kansas State</t>
  </si>
  <si>
    <t>Geena</t>
  </si>
  <si>
    <t>Tom</t>
  </si>
  <si>
    <t>Herlehy</t>
  </si>
  <si>
    <t>tjherlehy@landolakes.com</t>
  </si>
  <si>
    <t>Leo</t>
  </si>
  <si>
    <t>Espinoza</t>
  </si>
  <si>
    <t>Central America</t>
  </si>
  <si>
    <t>lespinoza@okstate.edu</t>
  </si>
  <si>
    <t>Arkansas</t>
  </si>
  <si>
    <t>Francisco.Casares@crs.org</t>
  </si>
  <si>
    <t>Francisco</t>
  </si>
  <si>
    <t>Casares</t>
  </si>
  <si>
    <t>Catholic Relief Services</t>
  </si>
  <si>
    <t>Rwanda, Tanzania</t>
  </si>
  <si>
    <t>Tana Exploration</t>
  </si>
  <si>
    <t>Isaiah</t>
  </si>
  <si>
    <t>CIMMYT Kenya</t>
  </si>
  <si>
    <t>Pascal</t>
  </si>
  <si>
    <t>Kendat Kenya</t>
  </si>
  <si>
    <t>Fred</t>
  </si>
  <si>
    <t>Melvin</t>
  </si>
  <si>
    <t>Terry</t>
  </si>
  <si>
    <t xml:space="preserve">Malawi </t>
  </si>
  <si>
    <t>CIMMYT-Mexico</t>
  </si>
  <si>
    <t>DRC USA</t>
  </si>
  <si>
    <t>Tennessee</t>
  </si>
  <si>
    <t>Mattingly</t>
  </si>
  <si>
    <t xml:space="preserve">Ron </t>
  </si>
  <si>
    <t>Tomes</t>
  </si>
  <si>
    <t>ront@tomesindustries.com</t>
  </si>
  <si>
    <t>Deb</t>
  </si>
  <si>
    <t>debt@tomesindustries.com</t>
  </si>
  <si>
    <t>601 US-34</t>
  </si>
  <si>
    <t>Tomes Industries</t>
  </si>
  <si>
    <t>CAB Fab Welding</t>
  </si>
  <si>
    <t>316 283 5050</t>
  </si>
  <si>
    <t>CABs Fab &amp; Welding Inc.</t>
  </si>
  <si>
    <t>5200 South Kansas Road</t>
  </si>
  <si>
    <t>Newton, KS</t>
  </si>
  <si>
    <t>Utica, NE</t>
  </si>
  <si>
    <t>Bill</t>
  </si>
  <si>
    <t>Wagner</t>
  </si>
  <si>
    <t>wagnersales666@gmail.com</t>
  </si>
  <si>
    <t>C:\Hand_Planter\Request_List2.xls</t>
  </si>
  <si>
    <t>Ing. Ricardo Correa</t>
  </si>
  <si>
    <t>Ing. Roddy Marquez</t>
  </si>
  <si>
    <t>Phone; +256-782197229</t>
  </si>
  <si>
    <t>(507) 6248 9704</t>
  </si>
  <si>
    <t>Nicolas</t>
  </si>
  <si>
    <t>Martin</t>
  </si>
  <si>
    <t>nicolas.martin@syngenta.com</t>
  </si>
  <si>
    <t>dfores6@tigers.com</t>
  </si>
  <si>
    <t>Daniel</t>
  </si>
  <si>
    <t>Fores</t>
  </si>
  <si>
    <t xml:space="preserve">Pat </t>
  </si>
  <si>
    <t>bell.1182@osu.edu</t>
  </si>
  <si>
    <t>Source</t>
  </si>
  <si>
    <t>Number of Planters</t>
  </si>
  <si>
    <t>Year</t>
  </si>
  <si>
    <t>CARE, Edgar Ascencio</t>
  </si>
  <si>
    <t>Edgar Ascencio, CENTA</t>
  </si>
  <si>
    <t>Roman Gordon, IDIAP</t>
  </si>
  <si>
    <t>Edgar Noel Ascencio</t>
  </si>
  <si>
    <t>Roman Gordon</t>
  </si>
  <si>
    <t>Argentina</t>
  </si>
  <si>
    <t>Marcelo Duggan</t>
  </si>
  <si>
    <t>Jim Quaderer, December 2015</t>
  </si>
  <si>
    <t>duggan@dyesa.com</t>
  </si>
  <si>
    <t>54.11 4762.6464</t>
  </si>
  <si>
    <t>andargachew gedebo &lt;andargachewg@yahoo.com&gt;</t>
  </si>
  <si>
    <t>Andargachew</t>
  </si>
  <si>
    <t>Gedebo</t>
  </si>
  <si>
    <t>andargachewg@yahoo.com</t>
  </si>
  <si>
    <t>David</t>
  </si>
  <si>
    <t>Mpanga</t>
  </si>
  <si>
    <t>dmpangabiz@gmail.com</t>
  </si>
  <si>
    <t xml:space="preserve">Wesley </t>
  </si>
  <si>
    <t>wporter@uga.edu</t>
  </si>
  <si>
    <t>Georgia</t>
  </si>
  <si>
    <t>John</t>
  </si>
  <si>
    <t>Damicone</t>
  </si>
  <si>
    <t>john.damicone@okstate.edu</t>
  </si>
  <si>
    <t>Oklahoma</t>
  </si>
  <si>
    <t>Bob</t>
  </si>
  <si>
    <t>Kemerait</t>
  </si>
  <si>
    <t>kemerait@uga.edu</t>
  </si>
  <si>
    <t>50 Additional Planters, Manufactured by Dr. Randy Taylor and Dr. Wayne Kiner</t>
  </si>
  <si>
    <t>October, 2015</t>
  </si>
  <si>
    <t>Dr Edgar Ascencio</t>
  </si>
  <si>
    <t>Peter , Lawrence</t>
  </si>
  <si>
    <t>Eg. Romon Gordon M</t>
  </si>
  <si>
    <t>Dr Lisa Taylor</t>
  </si>
  <si>
    <t>Planters 2014</t>
  </si>
  <si>
    <t>Planters 2016</t>
  </si>
  <si>
    <t>Remaining</t>
  </si>
  <si>
    <t>Hits</t>
  </si>
  <si>
    <t>Change</t>
  </si>
  <si>
    <t>Change/day</t>
  </si>
  <si>
    <t>Hand Planter YouTube video</t>
  </si>
  <si>
    <t>Wesley Porter, UGA</t>
  </si>
  <si>
    <t>Joe Kejr</t>
  </si>
  <si>
    <t>10143 w. Stimmel</t>
  </si>
  <si>
    <t>Brookville, Kansas 67425</t>
  </si>
  <si>
    <t>Nepal via Canada</t>
  </si>
  <si>
    <t>Tejendra Chapagain</t>
  </si>
  <si>
    <t>Dr. Tejendra Chapagain</t>
  </si>
  <si>
    <t>Department of Plant Agriculture, CRSC # 412 University of Guelph Guelph, ON, Canada N1G 2W1</t>
  </si>
  <si>
    <t>Tel: 1-519-760-4085</t>
  </si>
  <si>
    <t>Email: tejendra@uoguelph.ca</t>
  </si>
  <si>
    <t>tejendra@uoguelph.ca</t>
  </si>
  <si>
    <t>Forestreri</t>
  </si>
  <si>
    <t>Honduras/Zamorano</t>
  </si>
  <si>
    <t xml:space="preserve">Jose </t>
  </si>
  <si>
    <t>Espinosa</t>
  </si>
  <si>
    <t>jespinosa@fragaria.com.ec</t>
  </si>
  <si>
    <t>Lucas</t>
  </si>
  <si>
    <t>Rumler</t>
  </si>
  <si>
    <t>lucasrumler@gmail.com</t>
  </si>
  <si>
    <t>Keith</t>
  </si>
  <si>
    <t>O'Kelley</t>
  </si>
  <si>
    <t>Dupont Pioneer</t>
  </si>
  <si>
    <t>keith.okelley@pioneer.com</t>
  </si>
  <si>
    <t>Tejendra</t>
  </si>
  <si>
    <t xml:space="preserve"> Chapagain</t>
  </si>
  <si>
    <t>LAST 50</t>
  </si>
  <si>
    <t>Regional IMPACT Program Lead</t>
  </si>
  <si>
    <t>2223 Old Troy Rd.</t>
  </si>
  <si>
    <t>Union City, TN  38261</t>
  </si>
  <si>
    <t>Cell: 731-592-9278</t>
  </si>
  <si>
    <t>Office: 731-885-4882 Ext. 112</t>
  </si>
  <si>
    <t>Dara</t>
  </si>
  <si>
    <t>Boardman</t>
  </si>
  <si>
    <t>Howard G. Buffett Foundation</t>
  </si>
  <si>
    <t>dlb@hgbfoundation.org</t>
  </si>
  <si>
    <t>Wendy</t>
  </si>
  <si>
    <t>wendy.taheria@gmail.com</t>
  </si>
  <si>
    <t>5304 Ga Hwy 93</t>
  </si>
  <si>
    <t>Pelham</t>
  </si>
  <si>
    <t>GA</t>
  </si>
  <si>
    <t>812 219 9822</t>
  </si>
  <si>
    <t xml:space="preserve">6399 WESTON PARKWAY    </t>
  </si>
  <si>
    <t>CARY, NC 27513</t>
  </si>
  <si>
    <t xml:space="preserve">P: 919.678.2367  C:919.389-3349 F: 919.678.2233  </t>
  </si>
  <si>
    <t>Don</t>
  </si>
  <si>
    <t>Jones</t>
  </si>
  <si>
    <t>djones@cottoninc.com</t>
  </si>
  <si>
    <t>Cotton Incorporated</t>
  </si>
  <si>
    <t>Sangu</t>
  </si>
  <si>
    <t>Angadi</t>
  </si>
  <si>
    <t>New Mexico State</t>
  </si>
  <si>
    <t>angadis@ad.nmsu.edu</t>
  </si>
  <si>
    <t>Agricultural Science Center at Clovis</t>
  </si>
  <si>
    <t>2346 State Road 288</t>
  </si>
  <si>
    <t>Clovis, NM 88101-9998</t>
  </si>
  <si>
    <t>fikayo.oyebiyi@okstate.edu </t>
  </si>
  <si>
    <t>405-780-2563. </t>
  </si>
  <si>
    <t>Fikayo</t>
  </si>
  <si>
    <t>Oyebiyi</t>
  </si>
  <si>
    <t>Shyam</t>
  </si>
  <si>
    <t>Lobind</t>
  </si>
  <si>
    <t>slobind@hotmail.com</t>
  </si>
  <si>
    <t>Mauritius</t>
  </si>
  <si>
    <t>hippok@hol.gr</t>
  </si>
  <si>
    <t>Chavra</t>
  </si>
  <si>
    <t>Greece</t>
  </si>
  <si>
    <t>Hippokrates</t>
  </si>
  <si>
    <t xml:space="preserve"> </t>
  </si>
  <si>
    <t>José Angel Cruz</t>
  </si>
  <si>
    <t>Gerente Técnico Regional</t>
  </si>
  <si>
    <t>Iniciativa Agricultura, Suelo y Agua</t>
  </si>
  <si>
    <t>Centroamérica y México</t>
  </si>
  <si>
    <t>Jose</t>
  </si>
  <si>
    <t>Angel Cruz</t>
  </si>
  <si>
    <t>jose.cruz@crs.org</t>
  </si>
  <si>
    <t>Nicaragua</t>
  </si>
  <si>
    <t>One Acre Fund</t>
  </si>
  <si>
    <t>University of Shalom</t>
  </si>
  <si>
    <t>Bunya DRC</t>
  </si>
  <si>
    <t>Matt</t>
  </si>
  <si>
    <t>Hangen</t>
  </si>
  <si>
    <t>Manuel</t>
  </si>
  <si>
    <t>Reyes</t>
  </si>
  <si>
    <t>reyes@ncat.edu</t>
  </si>
  <si>
    <t>North Carolina A&amp;T</t>
  </si>
  <si>
    <t xml:space="preserve">Zachary </t>
  </si>
  <si>
    <t>zachstewart@ksu.edu</t>
  </si>
  <si>
    <t>Edralin</t>
  </si>
  <si>
    <t>dedralin@ncat.edu</t>
  </si>
  <si>
    <t>Manny Reyes</t>
  </si>
  <si>
    <t>Sockwell Hall</t>
  </si>
  <si>
    <t>1601 E. Market St</t>
  </si>
  <si>
    <t>North Carolina A&amp;T State University</t>
  </si>
  <si>
    <t>Greensboro, NC</t>
  </si>
  <si>
    <t xml:space="preserve">Distribution of 50 Hand planters </t>
  </si>
  <si>
    <t xml:space="preserve">Name </t>
  </si>
  <si>
    <t>Peter,Lawrence</t>
  </si>
  <si>
    <t>Dr Ascencio</t>
  </si>
  <si>
    <t>Er Romon Gordon</t>
  </si>
  <si>
    <t>Joe kejr</t>
  </si>
  <si>
    <t>Wesley porter</t>
  </si>
  <si>
    <t>Mike Schneele</t>
  </si>
  <si>
    <t>Rebecca bennet</t>
  </si>
  <si>
    <t>Wendy taheri</t>
  </si>
  <si>
    <t>Keith Okelly</t>
  </si>
  <si>
    <t>Dr. Angadi</t>
  </si>
  <si>
    <t>linda dunbar</t>
  </si>
  <si>
    <t>Dr Tajendra</t>
  </si>
  <si>
    <t>Gloria Gauggel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</si>
</sst>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AC1A2F"/>
      <name val="Arial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Verdana"/>
      <family val="2"/>
    </font>
    <font>
      <sz val="11"/>
      <color rgb="FF00B050"/>
      <name val="Calibri"/>
      <family val="2"/>
      <scheme val="minor"/>
    </font>
    <font>
      <b/>
      <i/>
      <sz val="16"/>
      <color rgb="FF9BC0F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3.5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sz val="9"/>
      <color rgb="FF000000"/>
      <name val="Calibri"/>
      <family val="2"/>
    </font>
    <font>
      <sz val="10"/>
      <color rgb="FF44546A"/>
      <name val="Tahoma"/>
      <family val="2"/>
    </font>
    <font>
      <sz val="9"/>
      <color rgb="FF000080"/>
      <name val="Arial"/>
      <family val="2"/>
    </font>
    <font>
      <sz val="10.5"/>
      <color rgb="FF000000"/>
      <name val="Calibri"/>
      <family val="2"/>
    </font>
    <font>
      <b/>
      <sz val="11"/>
      <color rgb="FF1F497D"/>
      <name val="Calibri"/>
      <family val="2"/>
    </font>
    <font>
      <sz val="11"/>
      <color rgb="FF1F497D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1">
    <xf numFmtId="0" fontId="0" fillId="0" borderId="0" xfId="0"/>
    <xf numFmtId="0" fontId="0" fillId="2" borderId="0" xfId="0" applyFill="1"/>
    <xf numFmtId="0" fontId="2" fillId="0" borderId="0" xfId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1" applyAlignment="1">
      <alignment vertical="center"/>
    </xf>
    <xf numFmtId="0" fontId="10" fillId="0" borderId="0" xfId="0" applyFont="1" applyAlignment="1">
      <alignment vertical="center" wrapText="1"/>
    </xf>
    <xf numFmtId="0" fontId="2" fillId="0" borderId="0" xfId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/>
    <xf numFmtId="0" fontId="2" fillId="0" borderId="0" xfId="1" applyAlignment="1">
      <alignment vertical="center"/>
    </xf>
    <xf numFmtId="0" fontId="0" fillId="3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3" fillId="0" borderId="0" xfId="0" applyFont="1"/>
    <xf numFmtId="0" fontId="2" fillId="0" borderId="0" xfId="1" applyAlignment="1">
      <alignment horizontal="left" vertical="center" wrapText="1"/>
    </xf>
    <xf numFmtId="0" fontId="14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4" borderId="0" xfId="0" applyFont="1" applyFill="1" applyAlignment="1">
      <alignment horizontal="center"/>
    </xf>
    <xf numFmtId="0" fontId="15" fillId="0" borderId="0" xfId="0" applyFont="1"/>
    <xf numFmtId="22" fontId="0" fillId="0" borderId="0" xfId="0" applyNumberFormat="1"/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2" fillId="4" borderId="0" xfId="1" applyFill="1" applyAlignment="1">
      <alignment horizontal="left"/>
    </xf>
    <xf numFmtId="0" fontId="15" fillId="0" borderId="0" xfId="0" applyFont="1" applyAlignment="1">
      <alignment vertical="center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17" fillId="0" borderId="0" xfId="0" applyFont="1" applyAlignment="1">
      <alignment vertical="center"/>
    </xf>
    <xf numFmtId="0" fontId="0" fillId="7" borderId="0" xfId="0" applyFill="1" applyAlignment="1">
      <alignment horizontal="left"/>
    </xf>
    <xf numFmtId="0" fontId="2" fillId="7" borderId="0" xfId="1" applyFill="1" applyAlignment="1">
      <alignment horizontal="left"/>
    </xf>
    <xf numFmtId="0" fontId="0" fillId="4" borderId="0" xfId="0" applyFont="1" applyFill="1"/>
    <xf numFmtId="0" fontId="18" fillId="0" borderId="0" xfId="0" applyFont="1"/>
    <xf numFmtId="0" fontId="0" fillId="0" borderId="0" xfId="0"/>
    <xf numFmtId="0" fontId="2" fillId="0" borderId="0" xfId="1"/>
    <xf numFmtId="0" fontId="0" fillId="0" borderId="0" xfId="0"/>
    <xf numFmtId="0" fontId="0" fillId="0" borderId="0" xfId="0"/>
    <xf numFmtId="0" fontId="2" fillId="0" borderId="0" xfId="1"/>
    <xf numFmtId="0" fontId="0" fillId="0" borderId="0" xfId="0" applyAlignment="1">
      <alignment horizontal="left" vertical="center" indent="1"/>
    </xf>
    <xf numFmtId="0" fontId="2" fillId="0" borderId="0" xfId="1" applyAlignment="1">
      <alignment horizontal="left" vertical="center" indent="1"/>
    </xf>
    <xf numFmtId="0" fontId="2" fillId="0" borderId="0" xfId="1" applyFill="1" applyBorder="1" applyAlignment="1">
      <alignment horizontal="left"/>
    </xf>
    <xf numFmtId="1" fontId="13" fillId="0" borderId="0" xfId="0" applyNumberFormat="1" applyFont="1"/>
    <xf numFmtId="1" fontId="0" fillId="2" borderId="0" xfId="0" applyNumberFormat="1" applyFill="1"/>
    <xf numFmtId="1" fontId="0" fillId="0" borderId="0" xfId="0" applyNumberFormat="1"/>
    <xf numFmtId="14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1" applyFill="1" applyAlignment="1">
      <alignment horizontal="left"/>
    </xf>
    <xf numFmtId="0" fontId="15" fillId="2" borderId="0" xfId="0" applyFont="1" applyFill="1" applyAlignment="1">
      <alignment vertical="center"/>
    </xf>
    <xf numFmtId="0" fontId="2" fillId="0" borderId="0" xfId="1" applyAlignment="1"/>
    <xf numFmtId="0" fontId="0" fillId="0" borderId="0" xfId="0" applyAlignment="1"/>
    <xf numFmtId="0" fontId="13" fillId="0" borderId="0" xfId="0" applyFont="1" applyAlignment="1"/>
    <xf numFmtId="0" fontId="1" fillId="2" borderId="0" xfId="0" applyFont="1" applyFill="1" applyAlignment="1"/>
    <xf numFmtId="0" fontId="0" fillId="4" borderId="0" xfId="0" applyFill="1"/>
    <xf numFmtId="0" fontId="19" fillId="0" borderId="0" xfId="0" applyFont="1" applyAlignment="1">
      <alignment vertical="center"/>
    </xf>
    <xf numFmtId="17" fontId="0" fillId="0" borderId="0" xfId="0" applyNumberFormat="1"/>
    <xf numFmtId="0" fontId="1" fillId="0" borderId="1" xfId="0" applyFont="1" applyBorder="1"/>
    <xf numFmtId="0" fontId="1" fillId="4" borderId="1" xfId="0" applyFont="1" applyFill="1" applyBorder="1"/>
    <xf numFmtId="0" fontId="0" fillId="8" borderId="0" xfId="0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9" borderId="0" xfId="0" applyFill="1" applyAlignment="1">
      <alignment horizontal="left"/>
    </xf>
    <xf numFmtId="0" fontId="20" fillId="9" borderId="0" xfId="0" applyFont="1" applyFill="1" applyAlignment="1">
      <alignment horizontal="left"/>
    </xf>
    <xf numFmtId="0" fontId="21" fillId="0" borderId="0" xfId="0" applyFont="1"/>
    <xf numFmtId="0" fontId="22" fillId="0" borderId="0" xfId="0" applyFont="1"/>
    <xf numFmtId="0" fontId="0" fillId="0" borderId="0" xfId="0"/>
    <xf numFmtId="0" fontId="1" fillId="2" borderId="0" xfId="0" applyFont="1" applyFill="1"/>
    <xf numFmtId="0" fontId="14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15" fontId="0" fillId="0" borderId="0" xfId="0" applyNumberFormat="1" applyAlignment="1">
      <alignment horizontal="left"/>
    </xf>
    <xf numFmtId="0" fontId="1" fillId="4" borderId="1" xfId="0" applyFon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10" borderId="0" xfId="0" applyFill="1" applyAlignment="1">
      <alignment horizontal="left"/>
    </xf>
    <xf numFmtId="0" fontId="24" fillId="10" borderId="0" xfId="0" applyFont="1" applyFill="1" applyAlignment="1">
      <alignment vertical="center"/>
    </xf>
    <xf numFmtId="0" fontId="2" fillId="10" borderId="0" xfId="1" applyFill="1" applyAlignment="1">
      <alignment horizontal="left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2" borderId="0" xfId="0" applyFill="1" applyAlignment="1"/>
    <xf numFmtId="0" fontId="1" fillId="4" borderId="1" xfId="0" applyFont="1" applyFill="1" applyBorder="1" applyAlignment="1"/>
    <xf numFmtId="0" fontId="1" fillId="4" borderId="0" xfId="0" applyFont="1" applyFill="1" applyAlignment="1"/>
    <xf numFmtId="0" fontId="0" fillId="10" borderId="0" xfId="0" applyFill="1" applyAlignment="1"/>
    <xf numFmtId="0" fontId="29" fillId="0" borderId="0" xfId="0" applyFont="1" applyAlignment="1">
      <alignment vertical="center"/>
    </xf>
    <xf numFmtId="0" fontId="0" fillId="11" borderId="0" xfId="0" applyFill="1" applyAlignment="1">
      <alignment horizontal="left"/>
    </xf>
    <xf numFmtId="0" fontId="0" fillId="12" borderId="0" xfId="0" applyFill="1" applyAlignment="1">
      <alignment horizontal="left"/>
    </xf>
    <xf numFmtId="0" fontId="2" fillId="11" borderId="0" xfId="1" applyFill="1" applyAlignment="1">
      <alignment horizontal="left"/>
    </xf>
    <xf numFmtId="0" fontId="28" fillId="11" borderId="0" xfId="0" applyFont="1" applyFill="1" applyAlignment="1">
      <alignment vertical="center"/>
    </xf>
    <xf numFmtId="0" fontId="29" fillId="11" borderId="0" xfId="0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Hand</a:t>
            </a:r>
            <a:r>
              <a:rPr lang="en-US" baseline="0"/>
              <a:t> Planter YouTube Video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13670166229224"/>
          <c:y val="0.16429678848283499"/>
          <c:w val="0.8042106299212598"/>
          <c:h val="0.7462013759907918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Ship_YouTube!$K$3</c:f>
              <c:strCache>
                <c:ptCount val="1"/>
                <c:pt idx="0">
                  <c:v>Hits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695341207349081"/>
                  <c:y val="-5.207383960725839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Ship_YouTube!$J$4:$J$150</c:f>
              <c:numCache>
                <c:formatCode>m/d/yyyy</c:formatCode>
                <c:ptCount val="147"/>
                <c:pt idx="0">
                  <c:v>42296</c:v>
                </c:pt>
                <c:pt idx="1">
                  <c:v>42298</c:v>
                </c:pt>
                <c:pt idx="2">
                  <c:v>42333</c:v>
                </c:pt>
                <c:pt idx="3">
                  <c:v>42339</c:v>
                </c:pt>
                <c:pt idx="4">
                  <c:v>42347</c:v>
                </c:pt>
                <c:pt idx="5">
                  <c:v>42350</c:v>
                </c:pt>
                <c:pt idx="6">
                  <c:v>42353</c:v>
                </c:pt>
                <c:pt idx="7">
                  <c:v>42356</c:v>
                </c:pt>
                <c:pt idx="8">
                  <c:v>42360</c:v>
                </c:pt>
                <c:pt idx="9">
                  <c:v>42374</c:v>
                </c:pt>
                <c:pt idx="10">
                  <c:v>42383</c:v>
                </c:pt>
                <c:pt idx="11">
                  <c:v>42384</c:v>
                </c:pt>
                <c:pt idx="12">
                  <c:v>42388</c:v>
                </c:pt>
                <c:pt idx="13">
                  <c:v>42395</c:v>
                </c:pt>
                <c:pt idx="14">
                  <c:v>42398</c:v>
                </c:pt>
                <c:pt idx="15">
                  <c:v>42405</c:v>
                </c:pt>
                <c:pt idx="16">
                  <c:v>42409</c:v>
                </c:pt>
                <c:pt idx="17">
                  <c:v>42412</c:v>
                </c:pt>
                <c:pt idx="18">
                  <c:v>42415</c:v>
                </c:pt>
                <c:pt idx="19">
                  <c:v>42416</c:v>
                </c:pt>
                <c:pt idx="20">
                  <c:v>42418</c:v>
                </c:pt>
                <c:pt idx="21">
                  <c:v>42422</c:v>
                </c:pt>
                <c:pt idx="22">
                  <c:v>42426</c:v>
                </c:pt>
                <c:pt idx="23">
                  <c:v>42427</c:v>
                </c:pt>
                <c:pt idx="24">
                  <c:v>42430</c:v>
                </c:pt>
                <c:pt idx="25">
                  <c:v>42434</c:v>
                </c:pt>
                <c:pt idx="26">
                  <c:v>42437</c:v>
                </c:pt>
                <c:pt idx="27">
                  <c:v>42439</c:v>
                </c:pt>
                <c:pt idx="28">
                  <c:v>42440</c:v>
                </c:pt>
                <c:pt idx="29">
                  <c:v>42443</c:v>
                </c:pt>
                <c:pt idx="30">
                  <c:v>42444</c:v>
                </c:pt>
                <c:pt idx="31">
                  <c:v>42445</c:v>
                </c:pt>
                <c:pt idx="32">
                  <c:v>42446</c:v>
                </c:pt>
                <c:pt idx="33">
                  <c:v>42448</c:v>
                </c:pt>
                <c:pt idx="34">
                  <c:v>42450</c:v>
                </c:pt>
                <c:pt idx="35">
                  <c:v>42451</c:v>
                </c:pt>
                <c:pt idx="36">
                  <c:v>42452</c:v>
                </c:pt>
                <c:pt idx="37">
                  <c:v>42454</c:v>
                </c:pt>
                <c:pt idx="38">
                  <c:v>42459</c:v>
                </c:pt>
                <c:pt idx="39">
                  <c:v>42460</c:v>
                </c:pt>
                <c:pt idx="40">
                  <c:v>42461</c:v>
                </c:pt>
                <c:pt idx="41">
                  <c:v>42463</c:v>
                </c:pt>
                <c:pt idx="42">
                  <c:v>42464</c:v>
                </c:pt>
                <c:pt idx="43">
                  <c:v>42465</c:v>
                </c:pt>
                <c:pt idx="44">
                  <c:v>42466</c:v>
                </c:pt>
                <c:pt idx="45">
                  <c:v>42468</c:v>
                </c:pt>
                <c:pt idx="46">
                  <c:v>42472</c:v>
                </c:pt>
                <c:pt idx="47">
                  <c:v>42474</c:v>
                </c:pt>
                <c:pt idx="48">
                  <c:v>42475</c:v>
                </c:pt>
                <c:pt idx="49">
                  <c:v>42478</c:v>
                </c:pt>
                <c:pt idx="50">
                  <c:v>42481</c:v>
                </c:pt>
                <c:pt idx="51">
                  <c:v>42482</c:v>
                </c:pt>
                <c:pt idx="52">
                  <c:v>42488</c:v>
                </c:pt>
                <c:pt idx="53">
                  <c:v>42489</c:v>
                </c:pt>
                <c:pt idx="54">
                  <c:v>42492</c:v>
                </c:pt>
                <c:pt idx="55">
                  <c:v>42493</c:v>
                </c:pt>
                <c:pt idx="56">
                  <c:v>42494</c:v>
                </c:pt>
                <c:pt idx="57">
                  <c:v>42495</c:v>
                </c:pt>
                <c:pt idx="58">
                  <c:v>42496</c:v>
                </c:pt>
                <c:pt idx="59">
                  <c:v>42499</c:v>
                </c:pt>
                <c:pt idx="60">
                  <c:v>42500</c:v>
                </c:pt>
                <c:pt idx="61">
                  <c:v>42501</c:v>
                </c:pt>
                <c:pt idx="62">
                  <c:v>42502</c:v>
                </c:pt>
                <c:pt idx="63">
                  <c:v>42503</c:v>
                </c:pt>
                <c:pt idx="64">
                  <c:v>42506</c:v>
                </c:pt>
                <c:pt idx="65">
                  <c:v>42507</c:v>
                </c:pt>
                <c:pt idx="66">
                  <c:v>42508</c:v>
                </c:pt>
                <c:pt idx="67">
                  <c:v>42515</c:v>
                </c:pt>
                <c:pt idx="68">
                  <c:v>42520</c:v>
                </c:pt>
                <c:pt idx="69">
                  <c:v>42522</c:v>
                </c:pt>
                <c:pt idx="70">
                  <c:v>42523</c:v>
                </c:pt>
                <c:pt idx="71">
                  <c:v>42527</c:v>
                </c:pt>
                <c:pt idx="72">
                  <c:v>42528</c:v>
                </c:pt>
                <c:pt idx="73">
                  <c:v>42530</c:v>
                </c:pt>
                <c:pt idx="74">
                  <c:v>42531</c:v>
                </c:pt>
                <c:pt idx="75">
                  <c:v>42534</c:v>
                </c:pt>
                <c:pt idx="76">
                  <c:v>42536</c:v>
                </c:pt>
                <c:pt idx="77">
                  <c:v>42537</c:v>
                </c:pt>
                <c:pt idx="78">
                  <c:v>42541</c:v>
                </c:pt>
                <c:pt idx="79">
                  <c:v>42543</c:v>
                </c:pt>
                <c:pt idx="80">
                  <c:v>42544</c:v>
                </c:pt>
                <c:pt idx="81">
                  <c:v>42548</c:v>
                </c:pt>
                <c:pt idx="82">
                  <c:v>42549</c:v>
                </c:pt>
                <c:pt idx="83">
                  <c:v>42550</c:v>
                </c:pt>
                <c:pt idx="84">
                  <c:v>42551</c:v>
                </c:pt>
                <c:pt idx="85">
                  <c:v>42552</c:v>
                </c:pt>
                <c:pt idx="86">
                  <c:v>42556</c:v>
                </c:pt>
                <c:pt idx="87">
                  <c:v>42557</c:v>
                </c:pt>
                <c:pt idx="88">
                  <c:v>42559</c:v>
                </c:pt>
                <c:pt idx="89">
                  <c:v>42562</c:v>
                </c:pt>
                <c:pt idx="90">
                  <c:v>42563</c:v>
                </c:pt>
                <c:pt idx="91">
                  <c:v>42569</c:v>
                </c:pt>
                <c:pt idx="92">
                  <c:v>42570</c:v>
                </c:pt>
                <c:pt idx="93">
                  <c:v>42571</c:v>
                </c:pt>
                <c:pt idx="94">
                  <c:v>42572</c:v>
                </c:pt>
                <c:pt idx="95">
                  <c:v>42576</c:v>
                </c:pt>
                <c:pt idx="96">
                  <c:v>42577</c:v>
                </c:pt>
                <c:pt idx="97">
                  <c:v>42578</c:v>
                </c:pt>
              </c:numCache>
            </c:numRef>
          </c:xVal>
          <c:yVal>
            <c:numRef>
              <c:f>Ship_YouTube!$K$4:$K$150</c:f>
              <c:numCache>
                <c:formatCode>General</c:formatCode>
                <c:ptCount val="147"/>
                <c:pt idx="0">
                  <c:v>396</c:v>
                </c:pt>
                <c:pt idx="1">
                  <c:v>416</c:v>
                </c:pt>
                <c:pt idx="2">
                  <c:v>648</c:v>
                </c:pt>
                <c:pt idx="3">
                  <c:v>654</c:v>
                </c:pt>
                <c:pt idx="4">
                  <c:v>717</c:v>
                </c:pt>
                <c:pt idx="5">
                  <c:v>740</c:v>
                </c:pt>
                <c:pt idx="6">
                  <c:v>764</c:v>
                </c:pt>
                <c:pt idx="7">
                  <c:v>800</c:v>
                </c:pt>
                <c:pt idx="8">
                  <c:v>827</c:v>
                </c:pt>
                <c:pt idx="9">
                  <c:v>938</c:v>
                </c:pt>
                <c:pt idx="10">
                  <c:v>1012</c:v>
                </c:pt>
                <c:pt idx="11">
                  <c:v>1022</c:v>
                </c:pt>
                <c:pt idx="12">
                  <c:v>1065</c:v>
                </c:pt>
                <c:pt idx="13">
                  <c:v>1140</c:v>
                </c:pt>
                <c:pt idx="14">
                  <c:v>1185</c:v>
                </c:pt>
                <c:pt idx="15">
                  <c:v>1266</c:v>
                </c:pt>
                <c:pt idx="16">
                  <c:v>1301</c:v>
                </c:pt>
                <c:pt idx="17">
                  <c:v>1343</c:v>
                </c:pt>
                <c:pt idx="18">
                  <c:v>1377</c:v>
                </c:pt>
                <c:pt idx="19">
                  <c:v>1404</c:v>
                </c:pt>
                <c:pt idx="20">
                  <c:v>1435</c:v>
                </c:pt>
                <c:pt idx="21">
                  <c:v>1485</c:v>
                </c:pt>
                <c:pt idx="22">
                  <c:v>1528</c:v>
                </c:pt>
                <c:pt idx="23">
                  <c:v>1542</c:v>
                </c:pt>
                <c:pt idx="24">
                  <c:v>1599</c:v>
                </c:pt>
                <c:pt idx="25">
                  <c:v>1661</c:v>
                </c:pt>
                <c:pt idx="26">
                  <c:v>1705</c:v>
                </c:pt>
                <c:pt idx="27">
                  <c:v>1729</c:v>
                </c:pt>
                <c:pt idx="28">
                  <c:v>1750</c:v>
                </c:pt>
                <c:pt idx="29">
                  <c:v>1807</c:v>
                </c:pt>
                <c:pt idx="30">
                  <c:v>1829</c:v>
                </c:pt>
                <c:pt idx="31">
                  <c:v>1860</c:v>
                </c:pt>
                <c:pt idx="32">
                  <c:v>1882</c:v>
                </c:pt>
                <c:pt idx="33">
                  <c:v>1916</c:v>
                </c:pt>
                <c:pt idx="34">
                  <c:v>1947</c:v>
                </c:pt>
                <c:pt idx="35">
                  <c:v>1975</c:v>
                </c:pt>
                <c:pt idx="36">
                  <c:v>1996</c:v>
                </c:pt>
                <c:pt idx="37">
                  <c:v>2029</c:v>
                </c:pt>
                <c:pt idx="38">
                  <c:v>2114</c:v>
                </c:pt>
                <c:pt idx="39">
                  <c:v>2133</c:v>
                </c:pt>
                <c:pt idx="40">
                  <c:v>2162</c:v>
                </c:pt>
                <c:pt idx="41">
                  <c:v>2188</c:v>
                </c:pt>
                <c:pt idx="42">
                  <c:v>2204</c:v>
                </c:pt>
                <c:pt idx="43">
                  <c:v>2225</c:v>
                </c:pt>
                <c:pt idx="44">
                  <c:v>2245</c:v>
                </c:pt>
                <c:pt idx="45">
                  <c:v>2268</c:v>
                </c:pt>
                <c:pt idx="46">
                  <c:v>2328</c:v>
                </c:pt>
                <c:pt idx="47">
                  <c:v>2353</c:v>
                </c:pt>
                <c:pt idx="48">
                  <c:v>2374</c:v>
                </c:pt>
                <c:pt idx="49">
                  <c:v>2429</c:v>
                </c:pt>
                <c:pt idx="50">
                  <c:v>2478</c:v>
                </c:pt>
                <c:pt idx="51">
                  <c:v>2493</c:v>
                </c:pt>
                <c:pt idx="52">
                  <c:v>2590</c:v>
                </c:pt>
                <c:pt idx="53">
                  <c:v>2621</c:v>
                </c:pt>
                <c:pt idx="54">
                  <c:v>2749</c:v>
                </c:pt>
                <c:pt idx="55">
                  <c:v>2781</c:v>
                </c:pt>
                <c:pt idx="56">
                  <c:v>2824</c:v>
                </c:pt>
                <c:pt idx="57">
                  <c:v>2855</c:v>
                </c:pt>
                <c:pt idx="58">
                  <c:v>2881</c:v>
                </c:pt>
                <c:pt idx="59">
                  <c:v>2962</c:v>
                </c:pt>
                <c:pt idx="60">
                  <c:v>2990</c:v>
                </c:pt>
                <c:pt idx="61">
                  <c:v>3024</c:v>
                </c:pt>
                <c:pt idx="62">
                  <c:v>3033</c:v>
                </c:pt>
                <c:pt idx="63">
                  <c:v>3055</c:v>
                </c:pt>
                <c:pt idx="64">
                  <c:v>3108</c:v>
                </c:pt>
                <c:pt idx="65">
                  <c:v>3131</c:v>
                </c:pt>
                <c:pt idx="66">
                  <c:v>3165</c:v>
                </c:pt>
                <c:pt idx="67">
                  <c:v>3396</c:v>
                </c:pt>
                <c:pt idx="68">
                  <c:v>3539</c:v>
                </c:pt>
                <c:pt idx="69">
                  <c:v>3590</c:v>
                </c:pt>
                <c:pt idx="70">
                  <c:v>3624</c:v>
                </c:pt>
                <c:pt idx="71">
                  <c:v>3730</c:v>
                </c:pt>
                <c:pt idx="72">
                  <c:v>3753</c:v>
                </c:pt>
                <c:pt idx="73">
                  <c:v>3802</c:v>
                </c:pt>
                <c:pt idx="74">
                  <c:v>3814</c:v>
                </c:pt>
                <c:pt idx="75">
                  <c:v>3905</c:v>
                </c:pt>
                <c:pt idx="76">
                  <c:v>3970</c:v>
                </c:pt>
                <c:pt idx="77">
                  <c:v>4019</c:v>
                </c:pt>
                <c:pt idx="78">
                  <c:v>4131</c:v>
                </c:pt>
                <c:pt idx="79">
                  <c:v>4210</c:v>
                </c:pt>
                <c:pt idx="80">
                  <c:v>4245</c:v>
                </c:pt>
                <c:pt idx="81">
                  <c:v>4425</c:v>
                </c:pt>
                <c:pt idx="82">
                  <c:v>4462</c:v>
                </c:pt>
                <c:pt idx="83">
                  <c:v>4535</c:v>
                </c:pt>
                <c:pt idx="84">
                  <c:v>4575</c:v>
                </c:pt>
                <c:pt idx="85">
                  <c:v>4634</c:v>
                </c:pt>
                <c:pt idx="86">
                  <c:v>4813</c:v>
                </c:pt>
                <c:pt idx="87">
                  <c:v>4850</c:v>
                </c:pt>
                <c:pt idx="88">
                  <c:v>4934</c:v>
                </c:pt>
                <c:pt idx="89">
                  <c:v>5021</c:v>
                </c:pt>
                <c:pt idx="90">
                  <c:v>5052</c:v>
                </c:pt>
                <c:pt idx="91">
                  <c:v>5220</c:v>
                </c:pt>
                <c:pt idx="92">
                  <c:v>5282</c:v>
                </c:pt>
                <c:pt idx="93">
                  <c:v>5317</c:v>
                </c:pt>
                <c:pt idx="94">
                  <c:v>5379</c:v>
                </c:pt>
                <c:pt idx="95">
                  <c:v>5484</c:v>
                </c:pt>
                <c:pt idx="96">
                  <c:v>5516</c:v>
                </c:pt>
                <c:pt idx="97">
                  <c:v>5541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63632"/>
        <c:axId val="241764192"/>
      </c:scatterChart>
      <c:valAx>
        <c:axId val="241763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64192"/>
        <c:crosses val="autoZero"/>
        <c:crossBetween val="midCat"/>
        <c:majorUnit val="70"/>
      </c:valAx>
      <c:valAx>
        <c:axId val="241764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63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452437</xdr:colOff>
      <xdr:row>1</xdr:row>
      <xdr:rowOff>180974</xdr:rowOff>
    </xdr:from>
    <xdr:to>
      <xdr:col>21</xdr:col>
      <xdr:colOff>147637</xdr:colOff>
      <xdr:row>16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.kanampiu@cgiar.org" TargetMode="External"/><Relationship Id="rId2" Type="http://schemas.openxmlformats.org/officeDocument/2006/relationships/hyperlink" Target="mailto:Joshuaringer@indigdev.org" TargetMode="External"/><Relationship Id="rId1" Type="http://schemas.openxmlformats.org/officeDocument/2006/relationships/hyperlink" Target="mailto:joshua.ringer@okstate.ed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becca.matingly@gmail.com" TargetMode="External"/><Relationship Id="rId4" Type="http://schemas.openxmlformats.org/officeDocument/2006/relationships/hyperlink" Target="mailto:adrian.koller@hslu.ch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nozuko@educubed.org.za" TargetMode="External"/><Relationship Id="rId13" Type="http://schemas.openxmlformats.org/officeDocument/2006/relationships/hyperlink" Target="mailto:shelly.sitton@okstate.edu" TargetMode="External"/><Relationship Id="rId3" Type="http://schemas.openxmlformats.org/officeDocument/2006/relationships/hyperlink" Target="mailto:robertkariuki46@yahoo.com" TargetMode="External"/><Relationship Id="rId7" Type="http://schemas.openxmlformats.org/officeDocument/2006/relationships/hyperlink" Target="mailto:malixole@agrimediasa.org" TargetMode="External"/><Relationship Id="rId12" Type="http://schemas.openxmlformats.org/officeDocument/2006/relationships/hyperlink" Target="mailto:natmwangi@gmail.com" TargetMode="External"/><Relationship Id="rId17" Type="http://schemas.openxmlformats.org/officeDocument/2006/relationships/hyperlink" Target="mailto:jonamayanja192@gmail.com" TargetMode="External"/><Relationship Id="rId2" Type="http://schemas.openxmlformats.org/officeDocument/2006/relationships/hyperlink" Target="mailto:marckassa@gmail.com" TargetMode="External"/><Relationship Id="rId16" Type="http://schemas.openxmlformats.org/officeDocument/2006/relationships/hyperlink" Target="mailto:lisa.k.taylor@okstate.edu" TargetMode="External"/><Relationship Id="rId1" Type="http://schemas.openxmlformats.org/officeDocument/2006/relationships/hyperlink" Target="mailto:anita@freshanealchemy.co.ke" TargetMode="External"/><Relationship Id="rId6" Type="http://schemas.openxmlformats.org/officeDocument/2006/relationships/hyperlink" Target="mailto:drchristinekendi@gmail.com" TargetMode="External"/><Relationship Id="rId11" Type="http://schemas.openxmlformats.org/officeDocument/2006/relationships/hyperlink" Target="mailto:faith.nene@gmail.com" TargetMode="External"/><Relationship Id="rId5" Type="http://schemas.openxmlformats.org/officeDocument/2006/relationships/hyperlink" Target="mailto:joycesaal@gmail.com" TargetMode="External"/><Relationship Id="rId15" Type="http://schemas.openxmlformats.org/officeDocument/2006/relationships/hyperlink" Target="mailto:maiga@okstate.edu" TargetMode="External"/><Relationship Id="rId10" Type="http://schemas.openxmlformats.org/officeDocument/2006/relationships/hyperlink" Target="mailto:william.mugal01@gmail.com" TargetMode="External"/><Relationship Id="rId4" Type="http://schemas.openxmlformats.org/officeDocument/2006/relationships/hyperlink" Target="mailto:sebozseba@gmail.com" TargetMode="External"/><Relationship Id="rId9" Type="http://schemas.openxmlformats.org/officeDocument/2006/relationships/hyperlink" Target="mailto:stephen.mukembo@okstate.edu" TargetMode="External"/><Relationship Id="rId14" Type="http://schemas.openxmlformats.org/officeDocument/2006/relationships/hyperlink" Target="mailto:craig.edwards@okstate.edu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c.thierfelder@cgiar.org" TargetMode="External"/><Relationship Id="rId21" Type="http://schemas.openxmlformats.org/officeDocument/2006/relationships/hyperlink" Target="mailto:crosbygw@cobleskill.edu" TargetMode="External"/><Relationship Id="rId42" Type="http://schemas.openxmlformats.org/officeDocument/2006/relationships/hyperlink" Target="mailto:dwayne.hunter@okstate.edu" TargetMode="External"/><Relationship Id="rId63" Type="http://schemas.openxmlformats.org/officeDocument/2006/relationships/hyperlink" Target="mailto:jmutua@kendat.org" TargetMode="External"/><Relationship Id="rId84" Type="http://schemas.openxmlformats.org/officeDocument/2006/relationships/hyperlink" Target="mailto:mgutierrez@ksu.edu" TargetMode="External"/><Relationship Id="rId138" Type="http://schemas.openxmlformats.org/officeDocument/2006/relationships/hyperlink" Target="mailto:nicholas.semtner@okstate.edu" TargetMode="External"/><Relationship Id="rId159" Type="http://schemas.openxmlformats.org/officeDocument/2006/relationships/hyperlink" Target="mailto:Terry.Tindall@simplot.com" TargetMode="External"/><Relationship Id="rId170" Type="http://schemas.openxmlformats.org/officeDocument/2006/relationships/hyperlink" Target="mailto:crosbygw@cobleskill.edu" TargetMode="External"/><Relationship Id="rId191" Type="http://schemas.openxmlformats.org/officeDocument/2006/relationships/hyperlink" Target="mailto:synergy67@hotmail.com" TargetMode="External"/><Relationship Id="rId205" Type="http://schemas.openxmlformats.org/officeDocument/2006/relationships/hyperlink" Target="mailto:wendy.taheria@gmail.com" TargetMode="External"/><Relationship Id="rId107" Type="http://schemas.openxmlformats.org/officeDocument/2006/relationships/hyperlink" Target="mailto:steve@water4.org" TargetMode="External"/><Relationship Id="rId11" Type="http://schemas.openxmlformats.org/officeDocument/2006/relationships/hyperlink" Target="mailto:kristinlacy@semillanueva.org" TargetMode="External"/><Relationship Id="rId32" Type="http://schemas.openxmlformats.org/officeDocument/2006/relationships/hyperlink" Target="mailto:mstone@shieldedpair.net" TargetMode="External"/><Relationship Id="rId53" Type="http://schemas.openxmlformats.org/officeDocument/2006/relationships/hyperlink" Target="mailto:daniel.thomas@okstate.edu" TargetMode="External"/><Relationship Id="rId74" Type="http://schemas.openxmlformats.org/officeDocument/2006/relationships/hyperlink" Target="mailto:Michael.fleming@okstate.edu" TargetMode="External"/><Relationship Id="rId128" Type="http://schemas.openxmlformats.org/officeDocument/2006/relationships/hyperlink" Target="mailto:maiga@okstate.edu" TargetMode="External"/><Relationship Id="rId149" Type="http://schemas.openxmlformats.org/officeDocument/2006/relationships/hyperlink" Target="mailto:F.Baudron@cgiar.org" TargetMode="External"/><Relationship Id="rId5" Type="http://schemas.openxmlformats.org/officeDocument/2006/relationships/hyperlink" Target="mailto:Edgar.Ascencio@ca.care.org" TargetMode="External"/><Relationship Id="rId95" Type="http://schemas.openxmlformats.org/officeDocument/2006/relationships/hyperlink" Target="mailto:jakatz@vt.edu" TargetMode="External"/><Relationship Id="rId160" Type="http://schemas.openxmlformats.org/officeDocument/2006/relationships/hyperlink" Target="mailto:millerec25@gmail.com" TargetMode="External"/><Relationship Id="rId181" Type="http://schemas.openxmlformats.org/officeDocument/2006/relationships/hyperlink" Target="mailto:aula@okstate.edu" TargetMode="External"/><Relationship Id="rId22" Type="http://schemas.openxmlformats.org/officeDocument/2006/relationships/hyperlink" Target="mailto:kyle.freeman2@mosaicco.com" TargetMode="External"/><Relationship Id="rId43" Type="http://schemas.openxmlformats.org/officeDocument/2006/relationships/hyperlink" Target="mailto:candiby@ostatemail.okstate.edu" TargetMode="External"/><Relationship Id="rId64" Type="http://schemas.openxmlformats.org/officeDocument/2006/relationships/hyperlink" Target="mailto:wmariki@gmail.com" TargetMode="External"/><Relationship Id="rId118" Type="http://schemas.openxmlformats.org/officeDocument/2006/relationships/hyperlink" Target="mailto:thecobb13@msn.com" TargetMode="External"/><Relationship Id="rId139" Type="http://schemas.openxmlformats.org/officeDocument/2006/relationships/hyperlink" Target="mailto:wmbaitani@yahoo.com" TargetMode="External"/><Relationship Id="rId85" Type="http://schemas.openxmlformats.org/officeDocument/2006/relationships/hyperlink" Target="mailto:ry.hottle@gmail.com" TargetMode="External"/><Relationship Id="rId150" Type="http://schemas.openxmlformats.org/officeDocument/2006/relationships/hyperlink" Target="mailto:melvin.siwale@idd.landolakes.com" TargetMode="External"/><Relationship Id="rId171" Type="http://schemas.openxmlformats.org/officeDocument/2006/relationships/hyperlink" Target="mailto:mrdasybowen@yahoo.com" TargetMode="External"/><Relationship Id="rId192" Type="http://schemas.openxmlformats.org/officeDocument/2006/relationships/hyperlink" Target="mailto:javierorellana87@hotmail.com" TargetMode="External"/><Relationship Id="rId206" Type="http://schemas.openxmlformats.org/officeDocument/2006/relationships/printerSettings" Target="../printerSettings/printerSettings2.bin"/><Relationship Id="rId12" Type="http://schemas.openxmlformats.org/officeDocument/2006/relationships/hyperlink" Target="mailto:hattey.3@osu.edu" TargetMode="External"/><Relationship Id="rId33" Type="http://schemas.openxmlformats.org/officeDocument/2006/relationships/hyperlink" Target="mailto:john.solie@okstate.edu" TargetMode="External"/><Relationship Id="rId108" Type="http://schemas.openxmlformats.org/officeDocument/2006/relationships/hyperlink" Target="mailto:raysanders@water4.org" TargetMode="External"/><Relationship Id="rId129" Type="http://schemas.openxmlformats.org/officeDocument/2006/relationships/hyperlink" Target="mailto:sunnyslopesfarm@gmail.com" TargetMode="External"/><Relationship Id="rId54" Type="http://schemas.openxmlformats.org/officeDocument/2006/relationships/hyperlink" Target="mailto:bill.raun@okstate.edu" TargetMode="External"/><Relationship Id="rId75" Type="http://schemas.openxmlformats.org/officeDocument/2006/relationships/hyperlink" Target="mailto:robert.l.westerman@okstate.edu" TargetMode="External"/><Relationship Id="rId96" Type="http://schemas.openxmlformats.org/officeDocument/2006/relationships/hyperlink" Target="mailto:jcolton@usaid.gov" TargetMode="External"/><Relationship Id="rId140" Type="http://schemas.openxmlformats.org/officeDocument/2006/relationships/hyperlink" Target="mailto:H.Sidhu@cgiar.org" TargetMode="External"/><Relationship Id="rId161" Type="http://schemas.openxmlformats.org/officeDocument/2006/relationships/hyperlink" Target="mailto:mike.schnelle@okstate.edu" TargetMode="External"/><Relationship Id="rId182" Type="http://schemas.openxmlformats.org/officeDocument/2006/relationships/hyperlink" Target="mailto:adrian.koller@okstate.edu" TargetMode="External"/><Relationship Id="rId6" Type="http://schemas.openxmlformats.org/officeDocument/2006/relationships/hyperlink" Target="mailto:adrian.koller@okstate.edu" TargetMode="External"/><Relationship Id="rId23" Type="http://schemas.openxmlformats.org/officeDocument/2006/relationships/hyperlink" Target="mailto:robert.mullen@potashcorp.com" TargetMode="External"/><Relationship Id="rId119" Type="http://schemas.openxmlformats.org/officeDocument/2006/relationships/hyperlink" Target="mailto:sudhir.g@drishtee.in" TargetMode="External"/><Relationship Id="rId44" Type="http://schemas.openxmlformats.org/officeDocument/2006/relationships/hyperlink" Target="mailto:ravi.godbole@agcocorp.com" TargetMode="External"/><Relationship Id="rId65" Type="http://schemas.openxmlformats.org/officeDocument/2006/relationships/hyperlink" Target="mailto:Del.Butler@simplot.com" TargetMode="External"/><Relationship Id="rId86" Type="http://schemas.openxmlformats.org/officeDocument/2006/relationships/hyperlink" Target="mailto:bruce.dunn@okstate.edu" TargetMode="External"/><Relationship Id="rId130" Type="http://schemas.openxmlformats.org/officeDocument/2006/relationships/hyperlink" Target="mailto:ry.hottle@gmail.com" TargetMode="External"/><Relationship Id="rId151" Type="http://schemas.openxmlformats.org/officeDocument/2006/relationships/hyperlink" Target="mailto:edlong54@swbell.net" TargetMode="External"/><Relationship Id="rId172" Type="http://schemas.openxmlformats.org/officeDocument/2006/relationships/hyperlink" Target="mailto:sejustice@gmail.com" TargetMode="External"/><Relationship Id="rId193" Type="http://schemas.openxmlformats.org/officeDocument/2006/relationships/hyperlink" Target="mailto:joe@kejrfarms.com" TargetMode="External"/><Relationship Id="rId13" Type="http://schemas.openxmlformats.org/officeDocument/2006/relationships/hyperlink" Target="mailto:pat.bell@okstate.edu" TargetMode="External"/><Relationship Id="rId109" Type="http://schemas.openxmlformats.org/officeDocument/2006/relationships/hyperlink" Target="mailto:j.zimbabwe@yahoo.com" TargetMode="External"/><Relationship Id="rId34" Type="http://schemas.openxmlformats.org/officeDocument/2006/relationships/hyperlink" Target="mailto:lynn.brandenberger@okstate.edu" TargetMode="External"/><Relationship Id="rId55" Type="http://schemas.openxmlformats.org/officeDocument/2006/relationships/hyperlink" Target="mailto:robert.l.westerman@okstate.edu" TargetMode="External"/><Relationship Id="rId76" Type="http://schemas.openxmlformats.org/officeDocument/2006/relationships/hyperlink" Target="mailto:bkburge@okstate.edu" TargetMode="External"/><Relationship Id="rId97" Type="http://schemas.openxmlformats.org/officeDocument/2006/relationships/hyperlink" Target="mailto:alanbergkamp@gmail.com" TargetMode="External"/><Relationship Id="rId120" Type="http://schemas.openxmlformats.org/officeDocument/2006/relationships/hyperlink" Target="mailto:tapeterson2@landolakes.com" TargetMode="External"/><Relationship Id="rId141" Type="http://schemas.openxmlformats.org/officeDocument/2006/relationships/hyperlink" Target="mailto:shreematshrestha@yahoo.com" TargetMode="External"/><Relationship Id="rId7" Type="http://schemas.openxmlformats.org/officeDocument/2006/relationships/hyperlink" Target="mailto:sulocha@ostatemail.okstate.edu" TargetMode="External"/><Relationship Id="rId162" Type="http://schemas.openxmlformats.org/officeDocument/2006/relationships/hyperlink" Target="mailto:lynn.brandenberger@okstate.edu" TargetMode="External"/><Relationship Id="rId183" Type="http://schemas.openxmlformats.org/officeDocument/2006/relationships/hyperlink" Target="mailto:Edgar.Ascencio@ca.care.org" TargetMode="External"/><Relationship Id="rId24" Type="http://schemas.openxmlformats.org/officeDocument/2006/relationships/hyperlink" Target="mailto:jjringe@ostatemail.okstate.edu" TargetMode="External"/><Relationship Id="rId40" Type="http://schemas.openxmlformats.org/officeDocument/2006/relationships/hyperlink" Target="mailto:david.r.porter@okstate.edu" TargetMode="External"/><Relationship Id="rId45" Type="http://schemas.openxmlformats.org/officeDocument/2006/relationships/hyperlink" Target="mailto:bailey.norwood@gmail.com" TargetMode="External"/><Relationship Id="rId66" Type="http://schemas.openxmlformats.org/officeDocument/2006/relationships/hyperlink" Target="mailto:hnavid@okstate.edu" TargetMode="External"/><Relationship Id="rId87" Type="http://schemas.openxmlformats.org/officeDocument/2006/relationships/hyperlink" Target="mailto:josy@okstate.edu" TargetMode="External"/><Relationship Id="rId110" Type="http://schemas.openxmlformats.org/officeDocument/2006/relationships/hyperlink" Target="mailto:ktalley@tanaexp.com" TargetMode="External"/><Relationship Id="rId115" Type="http://schemas.openxmlformats.org/officeDocument/2006/relationships/hyperlink" Target="mailto:m.tattaris@cgiar.org" TargetMode="External"/><Relationship Id="rId131" Type="http://schemas.openxmlformats.org/officeDocument/2006/relationships/hyperlink" Target="mailto:mgutierrez@ksu.edu" TargetMode="External"/><Relationship Id="rId136" Type="http://schemas.openxmlformats.org/officeDocument/2006/relationships/hyperlink" Target="mailto:bchim@vt.edu" TargetMode="External"/><Relationship Id="rId157" Type="http://schemas.openxmlformats.org/officeDocument/2006/relationships/hyperlink" Target="mailto:bailey.norwood@gmail.com" TargetMode="External"/><Relationship Id="rId178" Type="http://schemas.openxmlformats.org/officeDocument/2006/relationships/hyperlink" Target="mailto:pat.bell@okstate.edu" TargetMode="External"/><Relationship Id="rId61" Type="http://schemas.openxmlformats.org/officeDocument/2006/relationships/hyperlink" Target="mailto:Salvator.Kaboneka@fao.org" TargetMode="External"/><Relationship Id="rId82" Type="http://schemas.openxmlformats.org/officeDocument/2006/relationships/hyperlink" Target="mailto:wendy.taheri@gmail.com" TargetMode="External"/><Relationship Id="rId152" Type="http://schemas.openxmlformats.org/officeDocument/2006/relationships/hyperlink" Target="mailto:john.kruse@kochind.com" TargetMode="External"/><Relationship Id="rId173" Type="http://schemas.openxmlformats.org/officeDocument/2006/relationships/hyperlink" Target="mailto:l.narro@cgiar.org" TargetMode="External"/><Relationship Id="rId194" Type="http://schemas.openxmlformats.org/officeDocument/2006/relationships/hyperlink" Target="mailto:smith@easl.co.ke" TargetMode="External"/><Relationship Id="rId199" Type="http://schemas.openxmlformats.org/officeDocument/2006/relationships/hyperlink" Target="mailto:bell.1182@osu.edu" TargetMode="External"/><Relationship Id="rId203" Type="http://schemas.openxmlformats.org/officeDocument/2006/relationships/hyperlink" Target="mailto:john.damicone@okstate.edu" TargetMode="External"/><Relationship Id="rId19" Type="http://schemas.openxmlformats.org/officeDocument/2006/relationships/hyperlink" Target="mailto:sejustice@gmail.com" TargetMode="External"/><Relationship Id="rId14" Type="http://schemas.openxmlformats.org/officeDocument/2006/relationships/hyperlink" Target="mailto:sphillips@ipni.net" TargetMode="External"/><Relationship Id="rId30" Type="http://schemas.openxmlformats.org/officeDocument/2006/relationships/hyperlink" Target="mailto:alexmoseson@drexel.edu" TargetMode="External"/><Relationship Id="rId35" Type="http://schemas.openxmlformats.org/officeDocument/2006/relationships/hyperlink" Target="mailto:mike.schnelle@okstate.edu" TargetMode="External"/><Relationship Id="rId56" Type="http://schemas.openxmlformats.org/officeDocument/2006/relationships/hyperlink" Target="mailto:edlong54@swbell.net" TargetMode="External"/><Relationship Id="rId77" Type="http://schemas.openxmlformats.org/officeDocument/2006/relationships/hyperlink" Target="mailto:bchim@vt.edu" TargetMode="External"/><Relationship Id="rId100" Type="http://schemas.openxmlformats.org/officeDocument/2006/relationships/hyperlink" Target="mailto:sudhir.g@drishtee.in" TargetMode="External"/><Relationship Id="rId105" Type="http://schemas.openxmlformats.org/officeDocument/2006/relationships/hyperlink" Target="mailto:m.tattaris@cgiar.org" TargetMode="External"/><Relationship Id="rId126" Type="http://schemas.openxmlformats.org/officeDocument/2006/relationships/hyperlink" Target="mailto:schapotin@usaid.gov" TargetMode="External"/><Relationship Id="rId147" Type="http://schemas.openxmlformats.org/officeDocument/2006/relationships/hyperlink" Target="mailto:Salvator.Kaboneka@fao.org" TargetMode="External"/><Relationship Id="rId168" Type="http://schemas.openxmlformats.org/officeDocument/2006/relationships/hyperlink" Target="mailto:i.nyagumbo@cgiar.org" TargetMode="External"/><Relationship Id="rId8" Type="http://schemas.openxmlformats.org/officeDocument/2006/relationships/hyperlink" Target="mailto:mullock@ostatemail.okstate.edu" TargetMode="External"/><Relationship Id="rId51" Type="http://schemas.openxmlformats.org/officeDocument/2006/relationships/hyperlink" Target="mailto:jtcampb@ostatemail.okstate.edu" TargetMode="External"/><Relationship Id="rId72" Type="http://schemas.openxmlformats.org/officeDocument/2006/relationships/hyperlink" Target="mailto:nicholas.semtner@okstate.edu" TargetMode="External"/><Relationship Id="rId93" Type="http://schemas.openxmlformats.org/officeDocument/2006/relationships/hyperlink" Target="mailto:schapotin@usaid.gov" TargetMode="External"/><Relationship Id="rId98" Type="http://schemas.openxmlformats.org/officeDocument/2006/relationships/hyperlink" Target="mailto:milton.lore@idd.landolakes.com" TargetMode="External"/><Relationship Id="rId121" Type="http://schemas.openxmlformats.org/officeDocument/2006/relationships/hyperlink" Target="mailto:milton.lore@idd.landolakes.com" TargetMode="External"/><Relationship Id="rId142" Type="http://schemas.openxmlformats.org/officeDocument/2006/relationships/hyperlink" Target="mailto:Saidi.mkomwa@act-africa.org" TargetMode="External"/><Relationship Id="rId163" Type="http://schemas.openxmlformats.org/officeDocument/2006/relationships/hyperlink" Target="mailto:john.solie@okstate.edu" TargetMode="External"/><Relationship Id="rId184" Type="http://schemas.openxmlformats.org/officeDocument/2006/relationships/hyperlink" Target="mailto:f.kanampiu@cgiar.org" TargetMode="External"/><Relationship Id="rId189" Type="http://schemas.openxmlformats.org/officeDocument/2006/relationships/hyperlink" Target="mailto:rzelon@hungerreliefintl.org" TargetMode="External"/><Relationship Id="rId3" Type="http://schemas.openxmlformats.org/officeDocument/2006/relationships/hyperlink" Target="mailto:i.ortiz-monasterio@cgiar.org" TargetMode="External"/><Relationship Id="rId25" Type="http://schemas.openxmlformats.org/officeDocument/2006/relationships/hyperlink" Target="mailto:andrew.slavens@okstate.edu" TargetMode="External"/><Relationship Id="rId46" Type="http://schemas.openxmlformats.org/officeDocument/2006/relationships/hyperlink" Target="mailto:ombuds@okstate.edu" TargetMode="External"/><Relationship Id="rId67" Type="http://schemas.openxmlformats.org/officeDocument/2006/relationships/hyperlink" Target="mailto:Saidi.mkomwa@act-africa.org" TargetMode="External"/><Relationship Id="rId116" Type="http://schemas.openxmlformats.org/officeDocument/2006/relationships/hyperlink" Target="mailto:sola1salami@yahoo.com" TargetMode="External"/><Relationship Id="rId137" Type="http://schemas.openxmlformats.org/officeDocument/2006/relationships/hyperlink" Target="mailto:bkburge@okstate.edu" TargetMode="External"/><Relationship Id="rId158" Type="http://schemas.openxmlformats.org/officeDocument/2006/relationships/hyperlink" Target="mailto:dwayne.hunter@okstate.edu" TargetMode="External"/><Relationship Id="rId20" Type="http://schemas.openxmlformats.org/officeDocument/2006/relationships/hyperlink" Target="mailto:mrdasybowen@yahoo.com" TargetMode="External"/><Relationship Id="rId41" Type="http://schemas.openxmlformats.org/officeDocument/2006/relationships/hyperlink" Target="mailto:b.arnall@okstate.edu" TargetMode="External"/><Relationship Id="rId62" Type="http://schemas.openxmlformats.org/officeDocument/2006/relationships/hyperlink" Target="mailto:pkaumbutho@kendat.org" TargetMode="External"/><Relationship Id="rId83" Type="http://schemas.openxmlformats.org/officeDocument/2006/relationships/hyperlink" Target="mailto:jnorton4@uwyo.edu" TargetMode="External"/><Relationship Id="rId88" Type="http://schemas.openxmlformats.org/officeDocument/2006/relationships/hyperlink" Target="mailto:sunnyslopesfarm@gmail.com" TargetMode="External"/><Relationship Id="rId111" Type="http://schemas.openxmlformats.org/officeDocument/2006/relationships/hyperlink" Target="mailto:gordon.roman@gmail.com" TargetMode="External"/><Relationship Id="rId132" Type="http://schemas.openxmlformats.org/officeDocument/2006/relationships/hyperlink" Target="mailto:jnorton4@uwyo.edu" TargetMode="External"/><Relationship Id="rId153" Type="http://schemas.openxmlformats.org/officeDocument/2006/relationships/hyperlink" Target="mailto:chadward10@gmail.com" TargetMode="External"/><Relationship Id="rId174" Type="http://schemas.openxmlformats.org/officeDocument/2006/relationships/hyperlink" Target="mailto:argemiro.moreno@gmail.com" TargetMode="External"/><Relationship Id="rId179" Type="http://schemas.openxmlformats.org/officeDocument/2006/relationships/hyperlink" Target="mailto:hattey.3@osu.edu" TargetMode="External"/><Relationship Id="rId195" Type="http://schemas.openxmlformats.org/officeDocument/2006/relationships/hyperlink" Target="mailto:marquezroddy@yahoo.com" TargetMode="External"/><Relationship Id="rId190" Type="http://schemas.openxmlformats.org/officeDocument/2006/relationships/hyperlink" Target="mailto:kenneth@cabfabwelding.com" TargetMode="External"/><Relationship Id="rId204" Type="http://schemas.openxmlformats.org/officeDocument/2006/relationships/hyperlink" Target="mailto:kemerait@uga.edu" TargetMode="External"/><Relationship Id="rId15" Type="http://schemas.openxmlformats.org/officeDocument/2006/relationships/hyperlink" Target="mailto:ncbfarms@yahoo.com" TargetMode="External"/><Relationship Id="rId36" Type="http://schemas.openxmlformats.org/officeDocument/2006/relationships/hyperlink" Target="mailto:millerec25@gmail.com" TargetMode="External"/><Relationship Id="rId57" Type="http://schemas.openxmlformats.org/officeDocument/2006/relationships/hyperlink" Target="mailto:erl@ostatemail.okstate.edu" TargetMode="External"/><Relationship Id="rId106" Type="http://schemas.openxmlformats.org/officeDocument/2006/relationships/hyperlink" Target="mailto:jim.stewart@water4.org" TargetMode="External"/><Relationship Id="rId127" Type="http://schemas.openxmlformats.org/officeDocument/2006/relationships/hyperlink" Target="mailto:doug.beever@agrium.com" TargetMode="External"/><Relationship Id="rId10" Type="http://schemas.openxmlformats.org/officeDocument/2006/relationships/hyperlink" Target="mailto:pomara@ostatemail.okstate.edu" TargetMode="External"/><Relationship Id="rId31" Type="http://schemas.openxmlformats.org/officeDocument/2006/relationships/hyperlink" Target="mailto:sahaya.21@gmail.com" TargetMode="External"/><Relationship Id="rId52" Type="http://schemas.openxmlformats.org/officeDocument/2006/relationships/hyperlink" Target="mailto:john.kruse@kochind.com" TargetMode="External"/><Relationship Id="rId73" Type="http://schemas.openxmlformats.org/officeDocument/2006/relationships/hyperlink" Target="mailto:wayne.kiner@okstate.edu" TargetMode="External"/><Relationship Id="rId78" Type="http://schemas.openxmlformats.org/officeDocument/2006/relationships/hyperlink" Target="mailto:samantha.shoaf@okstate.edu" TargetMode="External"/><Relationship Id="rId94" Type="http://schemas.openxmlformats.org/officeDocument/2006/relationships/hyperlink" Target="mailto:rbertram@usaid.gov" TargetMode="External"/><Relationship Id="rId99" Type="http://schemas.openxmlformats.org/officeDocument/2006/relationships/hyperlink" Target="mailto:tapeterson2@landolakes.com" TargetMode="External"/><Relationship Id="rId101" Type="http://schemas.openxmlformats.org/officeDocument/2006/relationships/hyperlink" Target="mailto:thecobb13@msn.com" TargetMode="External"/><Relationship Id="rId122" Type="http://schemas.openxmlformats.org/officeDocument/2006/relationships/hyperlink" Target="mailto:alanbergkamp@gmail.com" TargetMode="External"/><Relationship Id="rId143" Type="http://schemas.openxmlformats.org/officeDocument/2006/relationships/hyperlink" Target="mailto:Del.Butler@simplot.com" TargetMode="External"/><Relationship Id="rId148" Type="http://schemas.openxmlformats.org/officeDocument/2006/relationships/hyperlink" Target="mailto:t.krupnik@cgiar.org" TargetMode="External"/><Relationship Id="rId164" Type="http://schemas.openxmlformats.org/officeDocument/2006/relationships/hyperlink" Target="mailto:mstone@shieldedpair.net" TargetMode="External"/><Relationship Id="rId169" Type="http://schemas.openxmlformats.org/officeDocument/2006/relationships/hyperlink" Target="mailto:kyle.freeman2@mosaicco.com" TargetMode="External"/><Relationship Id="rId185" Type="http://schemas.openxmlformats.org/officeDocument/2006/relationships/hyperlink" Target="mailto:i.ortiz-monasterio@cgiar.org" TargetMode="External"/><Relationship Id="rId4" Type="http://schemas.openxmlformats.org/officeDocument/2006/relationships/hyperlink" Target="mailto:f.kanampiu@cgiar.org" TargetMode="External"/><Relationship Id="rId9" Type="http://schemas.openxmlformats.org/officeDocument/2006/relationships/hyperlink" Target="mailto:aula@okstate.edu" TargetMode="External"/><Relationship Id="rId180" Type="http://schemas.openxmlformats.org/officeDocument/2006/relationships/hyperlink" Target="mailto:pomara@ostatemail.okstate.edu" TargetMode="External"/><Relationship Id="rId26" Type="http://schemas.openxmlformats.org/officeDocument/2006/relationships/hyperlink" Target="mailto:i.nyagumbo@cgiar.org" TargetMode="External"/><Relationship Id="rId47" Type="http://schemas.openxmlformats.org/officeDocument/2006/relationships/hyperlink" Target="mailto:bud.lacy@okstate.edu" TargetMode="External"/><Relationship Id="rId68" Type="http://schemas.openxmlformats.org/officeDocument/2006/relationships/hyperlink" Target="mailto:shreematshrestha@yahoo.com" TargetMode="External"/><Relationship Id="rId89" Type="http://schemas.openxmlformats.org/officeDocument/2006/relationships/hyperlink" Target="mailto:maiga@okstate.edu" TargetMode="External"/><Relationship Id="rId112" Type="http://schemas.openxmlformats.org/officeDocument/2006/relationships/hyperlink" Target="mailto:gordon.roman@gmail.com" TargetMode="External"/><Relationship Id="rId133" Type="http://schemas.openxmlformats.org/officeDocument/2006/relationships/hyperlink" Target="mailto:wendy.taheri@gmail.com" TargetMode="External"/><Relationship Id="rId154" Type="http://schemas.openxmlformats.org/officeDocument/2006/relationships/hyperlink" Target="mailto:kitae.kim@agcocorp.com" TargetMode="External"/><Relationship Id="rId175" Type="http://schemas.openxmlformats.org/officeDocument/2006/relationships/hyperlink" Target="mailto:atasistro@ipni.net" TargetMode="External"/><Relationship Id="rId196" Type="http://schemas.openxmlformats.org/officeDocument/2006/relationships/hyperlink" Target="mailto:ricardocorrea4@hotmail.com" TargetMode="External"/><Relationship Id="rId200" Type="http://schemas.openxmlformats.org/officeDocument/2006/relationships/hyperlink" Target="mailto:andargachewg@yahoo.com" TargetMode="External"/><Relationship Id="rId16" Type="http://schemas.openxmlformats.org/officeDocument/2006/relationships/hyperlink" Target="mailto:atasistro@ipni.net" TargetMode="External"/><Relationship Id="rId37" Type="http://schemas.openxmlformats.org/officeDocument/2006/relationships/hyperlink" Target="mailto:jacob.bushong@okstate.edu" TargetMode="External"/><Relationship Id="rId58" Type="http://schemas.openxmlformats.org/officeDocument/2006/relationships/hyperlink" Target="mailto:melvin.siwale@idd.landolakes.com" TargetMode="External"/><Relationship Id="rId79" Type="http://schemas.openxmlformats.org/officeDocument/2006/relationships/hyperlink" Target="mailto:kevin.raun@me.com" TargetMode="External"/><Relationship Id="rId102" Type="http://schemas.openxmlformats.org/officeDocument/2006/relationships/hyperlink" Target="mailto:c.thierfelder@cgiar.org" TargetMode="External"/><Relationship Id="rId123" Type="http://schemas.openxmlformats.org/officeDocument/2006/relationships/hyperlink" Target="mailto:jcolton@usaid.gov" TargetMode="External"/><Relationship Id="rId144" Type="http://schemas.openxmlformats.org/officeDocument/2006/relationships/hyperlink" Target="mailto:wmariki@gmail.com" TargetMode="External"/><Relationship Id="rId90" Type="http://schemas.openxmlformats.org/officeDocument/2006/relationships/hyperlink" Target="mailto:k.sayre@cgiar.org" TargetMode="External"/><Relationship Id="rId165" Type="http://schemas.openxmlformats.org/officeDocument/2006/relationships/hyperlink" Target="mailto:sahaya.21@gmail.com" TargetMode="External"/><Relationship Id="rId186" Type="http://schemas.openxmlformats.org/officeDocument/2006/relationships/hyperlink" Target="mailto:bruce.dunn@okstate.edu" TargetMode="External"/><Relationship Id="rId27" Type="http://schemas.openxmlformats.org/officeDocument/2006/relationships/hyperlink" Target="../Users/wraun/AppData/Local/Microsoft/Windows/Temporary%20Internet%20Files/Content.Outlook/AppData/Local/Users/wraun/AppData/Local/Microsoft/Windows/Temporary%20Internet%20Files/Content.Outlook/Microsoft/Windows/Temporary%20Internet%20Files/Content.Outlook/PGTDIWD2/psanchez@ei.columbia.edu" TargetMode="External"/><Relationship Id="rId48" Type="http://schemas.openxmlformats.org/officeDocument/2006/relationships/hyperlink" Target="mailto:j.vanloon@cgiar.org" TargetMode="External"/><Relationship Id="rId69" Type="http://schemas.openxmlformats.org/officeDocument/2006/relationships/hyperlink" Target="mailto:H.Sidhu@cgiar.org" TargetMode="External"/><Relationship Id="rId113" Type="http://schemas.openxmlformats.org/officeDocument/2006/relationships/hyperlink" Target="mailto:ktalley@tanaexp.com" TargetMode="External"/><Relationship Id="rId134" Type="http://schemas.openxmlformats.org/officeDocument/2006/relationships/hyperlink" Target="mailto:ctamele@mozworksconsultores.com" TargetMode="External"/><Relationship Id="rId80" Type="http://schemas.openxmlformats.org/officeDocument/2006/relationships/hyperlink" Target="mailto:hadiibrahim@yahoo.com" TargetMode="External"/><Relationship Id="rId155" Type="http://schemas.openxmlformats.org/officeDocument/2006/relationships/hyperlink" Target="mailto:j.vanloon@cgiar.org" TargetMode="External"/><Relationship Id="rId176" Type="http://schemas.openxmlformats.org/officeDocument/2006/relationships/hyperlink" Target="mailto:ncbfarms@yahoo.com" TargetMode="External"/><Relationship Id="rId197" Type="http://schemas.openxmlformats.org/officeDocument/2006/relationships/hyperlink" Target="mailto:nicolas.martin@syngenta.com" TargetMode="External"/><Relationship Id="rId201" Type="http://schemas.openxmlformats.org/officeDocument/2006/relationships/hyperlink" Target="mailto:dmpangabiz@gmail.com" TargetMode="External"/><Relationship Id="rId17" Type="http://schemas.openxmlformats.org/officeDocument/2006/relationships/hyperlink" Target="mailto:argemiro.moreno@gmail.com" TargetMode="External"/><Relationship Id="rId38" Type="http://schemas.openxmlformats.org/officeDocument/2006/relationships/hyperlink" Target="mailto:Terry.Tindall@simplot.com" TargetMode="External"/><Relationship Id="rId59" Type="http://schemas.openxmlformats.org/officeDocument/2006/relationships/hyperlink" Target="mailto:F.Baudron@cgiar.org" TargetMode="External"/><Relationship Id="rId103" Type="http://schemas.openxmlformats.org/officeDocument/2006/relationships/hyperlink" Target="mailto:kenneth@cabfabwelding.com" TargetMode="External"/><Relationship Id="rId124" Type="http://schemas.openxmlformats.org/officeDocument/2006/relationships/hyperlink" Target="mailto:jakatz@vt.edu" TargetMode="External"/><Relationship Id="rId70" Type="http://schemas.openxmlformats.org/officeDocument/2006/relationships/hyperlink" Target="mailto:wmbaitani@yahoo.com" TargetMode="External"/><Relationship Id="rId91" Type="http://schemas.openxmlformats.org/officeDocument/2006/relationships/hyperlink" Target="mailto:jnorton4@uwyo.edu" TargetMode="External"/><Relationship Id="rId145" Type="http://schemas.openxmlformats.org/officeDocument/2006/relationships/hyperlink" Target="mailto:jmutua@kendat.org" TargetMode="External"/><Relationship Id="rId166" Type="http://schemas.openxmlformats.org/officeDocument/2006/relationships/hyperlink" Target="mailto:alexmoseson@drexel.edu" TargetMode="External"/><Relationship Id="rId187" Type="http://schemas.openxmlformats.org/officeDocument/2006/relationships/hyperlink" Target="mailto:becca.mattingly@gmail.com" TargetMode="External"/><Relationship Id="rId1" Type="http://schemas.openxmlformats.org/officeDocument/2006/relationships/hyperlink" Target="mailto:nyle.wollenhaupt@gmail.com" TargetMode="External"/><Relationship Id="rId28" Type="http://schemas.openxmlformats.org/officeDocument/2006/relationships/hyperlink" Target="mailto:daveb@greenbelt.co.zm" TargetMode="External"/><Relationship Id="rId49" Type="http://schemas.openxmlformats.org/officeDocument/2006/relationships/hyperlink" Target="mailto:kitae.kim@agcocorp.com" TargetMode="External"/><Relationship Id="rId114" Type="http://schemas.openxmlformats.org/officeDocument/2006/relationships/hyperlink" Target="mailto:j.zimbabwe@yahoo.com" TargetMode="External"/><Relationship Id="rId60" Type="http://schemas.openxmlformats.org/officeDocument/2006/relationships/hyperlink" Target="mailto:t.krupnik@cgiar.org" TargetMode="External"/><Relationship Id="rId81" Type="http://schemas.openxmlformats.org/officeDocument/2006/relationships/hyperlink" Target="mailto:ctamele@mozworksconsultores.com" TargetMode="External"/><Relationship Id="rId135" Type="http://schemas.openxmlformats.org/officeDocument/2006/relationships/hyperlink" Target="mailto:kevin.raun@me.com" TargetMode="External"/><Relationship Id="rId156" Type="http://schemas.openxmlformats.org/officeDocument/2006/relationships/hyperlink" Target="mailto:ombuds@okstate.edu" TargetMode="External"/><Relationship Id="rId177" Type="http://schemas.openxmlformats.org/officeDocument/2006/relationships/hyperlink" Target="mailto:sphillips@ipni.net" TargetMode="External"/><Relationship Id="rId198" Type="http://schemas.openxmlformats.org/officeDocument/2006/relationships/hyperlink" Target="mailto:dfores6@tigers.com" TargetMode="External"/><Relationship Id="rId202" Type="http://schemas.openxmlformats.org/officeDocument/2006/relationships/hyperlink" Target="mailto:wporter@uga.edu" TargetMode="External"/><Relationship Id="rId18" Type="http://schemas.openxmlformats.org/officeDocument/2006/relationships/hyperlink" Target="mailto:l.narro@cgiar.org" TargetMode="External"/><Relationship Id="rId39" Type="http://schemas.openxmlformats.org/officeDocument/2006/relationships/hyperlink" Target="mailto:macnack@okstate.edu" TargetMode="External"/><Relationship Id="rId50" Type="http://schemas.openxmlformats.org/officeDocument/2006/relationships/hyperlink" Target="mailto:chadward10@gmail.com" TargetMode="External"/><Relationship Id="rId104" Type="http://schemas.openxmlformats.org/officeDocument/2006/relationships/hyperlink" Target="mailto:sola1salami@yahoo.com" TargetMode="External"/><Relationship Id="rId125" Type="http://schemas.openxmlformats.org/officeDocument/2006/relationships/hyperlink" Target="mailto:rbertram@usaid.gov" TargetMode="External"/><Relationship Id="rId146" Type="http://schemas.openxmlformats.org/officeDocument/2006/relationships/hyperlink" Target="mailto:pkaumbutho@kendat.org" TargetMode="External"/><Relationship Id="rId167" Type="http://schemas.openxmlformats.org/officeDocument/2006/relationships/hyperlink" Target="mailto:daveb@greenbelt.co.zm" TargetMode="External"/><Relationship Id="rId188" Type="http://schemas.openxmlformats.org/officeDocument/2006/relationships/hyperlink" Target="mailto:gordon.roman@gmail.com" TargetMode="External"/><Relationship Id="rId71" Type="http://schemas.openxmlformats.org/officeDocument/2006/relationships/hyperlink" Target="mailto:Hailin.zhang@okstate.edu" TargetMode="External"/><Relationship Id="rId92" Type="http://schemas.openxmlformats.org/officeDocument/2006/relationships/hyperlink" Target="mailto:doug.beever@agrium.com" TargetMode="External"/><Relationship Id="rId2" Type="http://schemas.openxmlformats.org/officeDocument/2006/relationships/hyperlink" Target="mailto:randy.taylor@okstate.edu" TargetMode="External"/><Relationship Id="rId29" Type="http://schemas.openxmlformats.org/officeDocument/2006/relationships/hyperlink" Target="mailto:richard.chapple@agcocorp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daveb@greenbelt.co.z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djones@cottoninc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dlb@hgbfoundation.org" TargetMode="External"/><Relationship Id="rId1" Type="http://schemas.openxmlformats.org/officeDocument/2006/relationships/hyperlink" Target="mailto:c.thierfelder@cgiar.org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fikayo.oyebiyi@okstate.edu" TargetMode="External"/><Relationship Id="rId4" Type="http://schemas.openxmlformats.org/officeDocument/2006/relationships/hyperlink" Target="mailto:angadis@ad.nmsu.edu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tejendra@uoguelph.ca" TargetMode="External"/><Relationship Id="rId1" Type="http://schemas.openxmlformats.org/officeDocument/2006/relationships/hyperlink" Target="mailto:duggan@dyesa.com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jamontoya@cgiar.org" TargetMode="External"/><Relationship Id="rId18" Type="http://schemas.openxmlformats.org/officeDocument/2006/relationships/hyperlink" Target="mailto:tjherlehy@landolakes.com" TargetMode="External"/><Relationship Id="rId26" Type="http://schemas.openxmlformats.org/officeDocument/2006/relationships/hyperlink" Target="mailto:debt@tomesindustries.com" TargetMode="External"/><Relationship Id="rId39" Type="http://schemas.openxmlformats.org/officeDocument/2006/relationships/hyperlink" Target="mailto:slobind@hotmail.com" TargetMode="External"/><Relationship Id="rId21" Type="http://schemas.openxmlformats.org/officeDocument/2006/relationships/hyperlink" Target="mailto:ktalley@tanaexp.com" TargetMode="External"/><Relationship Id="rId34" Type="http://schemas.openxmlformats.org/officeDocument/2006/relationships/hyperlink" Target="mailto:tejendra@uoguelph.ca" TargetMode="External"/><Relationship Id="rId42" Type="http://schemas.openxmlformats.org/officeDocument/2006/relationships/hyperlink" Target="mailto:pat.bell@okstate.edu" TargetMode="External"/><Relationship Id="rId7" Type="http://schemas.openxmlformats.org/officeDocument/2006/relationships/hyperlink" Target="mailto:gordon.roman@gmail.com" TargetMode="External"/><Relationship Id="rId2" Type="http://schemas.openxmlformats.org/officeDocument/2006/relationships/hyperlink" Target="mailto:edlong54@swbell.net" TargetMode="External"/><Relationship Id="rId16" Type="http://schemas.openxmlformats.org/officeDocument/2006/relationships/hyperlink" Target="mailto:joe@kejrfarms.com" TargetMode="External"/><Relationship Id="rId29" Type="http://schemas.openxmlformats.org/officeDocument/2006/relationships/hyperlink" Target="mailto:marquezroddy@yahoo.com" TargetMode="External"/><Relationship Id="rId1" Type="http://schemas.openxmlformats.org/officeDocument/2006/relationships/hyperlink" Target="mailto:jamontoya@cgiar.org" TargetMode="External"/><Relationship Id="rId6" Type="http://schemas.openxmlformats.org/officeDocument/2006/relationships/hyperlink" Target="mailto:javierorellana87@hotmail.com" TargetMode="External"/><Relationship Id="rId11" Type="http://schemas.openxmlformats.org/officeDocument/2006/relationships/hyperlink" Target="mailto:lynn.brandenberger@okstate.edu" TargetMode="External"/><Relationship Id="rId24" Type="http://schemas.openxmlformats.org/officeDocument/2006/relationships/hyperlink" Target="mailto:becca.mattingly@gmail.com" TargetMode="External"/><Relationship Id="rId32" Type="http://schemas.openxmlformats.org/officeDocument/2006/relationships/hyperlink" Target="mailto:jespinosa@fragaria.com.ec" TargetMode="External"/><Relationship Id="rId37" Type="http://schemas.openxmlformats.org/officeDocument/2006/relationships/hyperlink" Target="mailto:angadis@ad.nmsu.edu" TargetMode="External"/><Relationship Id="rId40" Type="http://schemas.openxmlformats.org/officeDocument/2006/relationships/hyperlink" Target="mailto:hippok@hol.gr" TargetMode="External"/><Relationship Id="rId45" Type="http://schemas.openxmlformats.org/officeDocument/2006/relationships/hyperlink" Target="mailto:dedralin@ncat.edu" TargetMode="External"/><Relationship Id="rId5" Type="http://schemas.openxmlformats.org/officeDocument/2006/relationships/hyperlink" Target="mailto:john.kruse@kochind.com" TargetMode="External"/><Relationship Id="rId15" Type="http://schemas.openxmlformats.org/officeDocument/2006/relationships/hyperlink" Target="mailto:l.narro@cgiar.org" TargetMode="External"/><Relationship Id="rId23" Type="http://schemas.openxmlformats.org/officeDocument/2006/relationships/hyperlink" Target="mailto:peter.omara@okstate.edu" TargetMode="External"/><Relationship Id="rId28" Type="http://schemas.openxmlformats.org/officeDocument/2006/relationships/hyperlink" Target="mailto:wagnersales666@gmail.com" TargetMode="External"/><Relationship Id="rId36" Type="http://schemas.openxmlformats.org/officeDocument/2006/relationships/hyperlink" Target="mailto:djones@cottoninc.com" TargetMode="External"/><Relationship Id="rId10" Type="http://schemas.openxmlformats.org/officeDocument/2006/relationships/hyperlink" Target="mailto:i.ortiz-monasterio@cgiar.org" TargetMode="External"/><Relationship Id="rId19" Type="http://schemas.openxmlformats.org/officeDocument/2006/relationships/hyperlink" Target="mailto:hadiibrahim@yahoo.com" TargetMode="External"/><Relationship Id="rId31" Type="http://schemas.openxmlformats.org/officeDocument/2006/relationships/hyperlink" Target="mailto:dfores6@tigers.lsu.edu" TargetMode="External"/><Relationship Id="rId44" Type="http://schemas.openxmlformats.org/officeDocument/2006/relationships/hyperlink" Target="mailto:zachstewart@ksu.edu" TargetMode="External"/><Relationship Id="rId4" Type="http://schemas.openxmlformats.org/officeDocument/2006/relationships/hyperlink" Target="mailto:noelascencio@yahoo.com" TargetMode="External"/><Relationship Id="rId9" Type="http://schemas.openxmlformats.org/officeDocument/2006/relationships/hyperlink" Target="mailto:argemiro.moreno@gmail.com" TargetMode="External"/><Relationship Id="rId14" Type="http://schemas.openxmlformats.org/officeDocument/2006/relationships/hyperlink" Target="mailto:bluffoutdoors@gmail.com" TargetMode="External"/><Relationship Id="rId22" Type="http://schemas.openxmlformats.org/officeDocument/2006/relationships/hyperlink" Target="mailto:Francisco.Casares@crs.org" TargetMode="External"/><Relationship Id="rId27" Type="http://schemas.openxmlformats.org/officeDocument/2006/relationships/hyperlink" Target="mailto:kenneth@cabfabwelding.com" TargetMode="External"/><Relationship Id="rId30" Type="http://schemas.openxmlformats.org/officeDocument/2006/relationships/hyperlink" Target="mailto:maiga@okstate.edu" TargetMode="External"/><Relationship Id="rId35" Type="http://schemas.openxmlformats.org/officeDocument/2006/relationships/hyperlink" Target="mailto:dlb@hgbfoundation.org" TargetMode="External"/><Relationship Id="rId43" Type="http://schemas.openxmlformats.org/officeDocument/2006/relationships/hyperlink" Target="mailto:reyes@ncat.edu" TargetMode="External"/><Relationship Id="rId8" Type="http://schemas.openxmlformats.org/officeDocument/2006/relationships/hyperlink" Target="mailto:m.tattaris@cgiar.org" TargetMode="External"/><Relationship Id="rId3" Type="http://schemas.openxmlformats.org/officeDocument/2006/relationships/hyperlink" Target="mailto:rzelon@hungerreliefintl.org" TargetMode="External"/><Relationship Id="rId12" Type="http://schemas.openxmlformats.org/officeDocument/2006/relationships/hyperlink" Target="mailto:mgutierrez@ksu.edu" TargetMode="External"/><Relationship Id="rId17" Type="http://schemas.openxmlformats.org/officeDocument/2006/relationships/hyperlink" Target="mailto:smith@easl.co.ke" TargetMode="External"/><Relationship Id="rId25" Type="http://schemas.openxmlformats.org/officeDocument/2006/relationships/hyperlink" Target="mailto:ront@tomesindustries.com" TargetMode="External"/><Relationship Id="rId33" Type="http://schemas.openxmlformats.org/officeDocument/2006/relationships/hyperlink" Target="mailto:keith.okelley@pioneer.com" TargetMode="External"/><Relationship Id="rId38" Type="http://schemas.openxmlformats.org/officeDocument/2006/relationships/hyperlink" Target="mailto:fikayo.oyebiyi@okstate.edu" TargetMode="External"/><Relationship Id="rId46" Type="http://schemas.openxmlformats.org/officeDocument/2006/relationships/printerSettings" Target="../printerSettings/printerSettings5.bin"/><Relationship Id="rId20" Type="http://schemas.openxmlformats.org/officeDocument/2006/relationships/hyperlink" Target="mailto:lespinoza@okstate.edu" TargetMode="External"/><Relationship Id="rId41" Type="http://schemas.openxmlformats.org/officeDocument/2006/relationships/hyperlink" Target="mailto:jose.cruz@crs.org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mailto:sphillips@ipni.net" TargetMode="External"/><Relationship Id="rId21" Type="http://schemas.openxmlformats.org/officeDocument/2006/relationships/hyperlink" Target="mailto:doug.beever@agrium.com" TargetMode="External"/><Relationship Id="rId42" Type="http://schemas.openxmlformats.org/officeDocument/2006/relationships/hyperlink" Target="mailto:robert.l.westerman@okstate.edu" TargetMode="External"/><Relationship Id="rId63" Type="http://schemas.openxmlformats.org/officeDocument/2006/relationships/hyperlink" Target="mailto:drchristinekendi@gmail.com" TargetMode="External"/><Relationship Id="rId84" Type="http://schemas.openxmlformats.org/officeDocument/2006/relationships/hyperlink" Target="mailto:H.Sidhu@cgiar.org" TargetMode="External"/><Relationship Id="rId138" Type="http://schemas.openxmlformats.org/officeDocument/2006/relationships/hyperlink" Target="mailto:tejendra@uoguelph.ca" TargetMode="External"/><Relationship Id="rId16" Type="http://schemas.openxmlformats.org/officeDocument/2006/relationships/hyperlink" Target="mailto:Saidi.mkomwa@act-africa.org" TargetMode="External"/><Relationship Id="rId107" Type="http://schemas.openxmlformats.org/officeDocument/2006/relationships/hyperlink" Target="mailto:i.nyagumbo@cgiar.org" TargetMode="External"/><Relationship Id="rId11" Type="http://schemas.openxmlformats.org/officeDocument/2006/relationships/hyperlink" Target="mailto:chadward10@gmail.com" TargetMode="External"/><Relationship Id="rId32" Type="http://schemas.openxmlformats.org/officeDocument/2006/relationships/hyperlink" Target="mailto:ktalley@tanaexp.com" TargetMode="External"/><Relationship Id="rId37" Type="http://schemas.openxmlformats.org/officeDocument/2006/relationships/hyperlink" Target="mailto:m.tattaris@cgiar.org" TargetMode="External"/><Relationship Id="rId53" Type="http://schemas.openxmlformats.org/officeDocument/2006/relationships/hyperlink" Target="mailto:j.vanloon@cgiar.org" TargetMode="External"/><Relationship Id="rId58" Type="http://schemas.openxmlformats.org/officeDocument/2006/relationships/hyperlink" Target="mailto:natmwangi@gmail.com" TargetMode="External"/><Relationship Id="rId74" Type="http://schemas.openxmlformats.org/officeDocument/2006/relationships/hyperlink" Target="mailto:josy@okstate.edu" TargetMode="External"/><Relationship Id="rId79" Type="http://schemas.openxmlformats.org/officeDocument/2006/relationships/hyperlink" Target="mailto:Michael.fleming@okstate.edu" TargetMode="External"/><Relationship Id="rId102" Type="http://schemas.openxmlformats.org/officeDocument/2006/relationships/hyperlink" Target="mailto:lynn.brandenberger@okstate.edu" TargetMode="External"/><Relationship Id="rId123" Type="http://schemas.openxmlformats.org/officeDocument/2006/relationships/hyperlink" Target="mailto:sulocha@ostatemail.okstate.edu" TargetMode="External"/><Relationship Id="rId128" Type="http://schemas.openxmlformats.org/officeDocument/2006/relationships/hyperlink" Target="mailto:tom.wu@okstate.edu" TargetMode="External"/><Relationship Id="rId5" Type="http://schemas.openxmlformats.org/officeDocument/2006/relationships/hyperlink" Target="mailto:bruce.dunn@okstate.edu" TargetMode="External"/><Relationship Id="rId90" Type="http://schemas.openxmlformats.org/officeDocument/2006/relationships/hyperlink" Target="mailto:erl@ostatemail.okstate.edu" TargetMode="External"/><Relationship Id="rId95" Type="http://schemas.openxmlformats.org/officeDocument/2006/relationships/hyperlink" Target="mailto:ombuds@okstate.edu" TargetMode="External"/><Relationship Id="rId22" Type="http://schemas.openxmlformats.org/officeDocument/2006/relationships/hyperlink" Target="mailto:schapotin@usaid.gov" TargetMode="External"/><Relationship Id="rId27" Type="http://schemas.openxmlformats.org/officeDocument/2006/relationships/hyperlink" Target="mailto:javierorellana87@hotmail.com" TargetMode="External"/><Relationship Id="rId43" Type="http://schemas.openxmlformats.org/officeDocument/2006/relationships/hyperlink" Target="mailto:bill.raun@okstate.edu" TargetMode="External"/><Relationship Id="rId48" Type="http://schemas.openxmlformats.org/officeDocument/2006/relationships/hyperlink" Target="mailto:richard.chapple@agcocorp.com" TargetMode="External"/><Relationship Id="rId64" Type="http://schemas.openxmlformats.org/officeDocument/2006/relationships/hyperlink" Target="mailto:joycesaal@gmail.com" TargetMode="External"/><Relationship Id="rId69" Type="http://schemas.openxmlformats.org/officeDocument/2006/relationships/hyperlink" Target="mailto:milton.lore@idd.landolakes.com" TargetMode="External"/><Relationship Id="rId113" Type="http://schemas.openxmlformats.org/officeDocument/2006/relationships/hyperlink" Target="mailto:mrdasybowen@yahoo.com" TargetMode="External"/><Relationship Id="rId118" Type="http://schemas.openxmlformats.org/officeDocument/2006/relationships/hyperlink" Target="mailto:pat.bell@okstate.edu" TargetMode="External"/><Relationship Id="rId134" Type="http://schemas.openxmlformats.org/officeDocument/2006/relationships/hyperlink" Target="mailto:kevin.waldschmidt@okstate.edu" TargetMode="External"/><Relationship Id="rId139" Type="http://schemas.openxmlformats.org/officeDocument/2006/relationships/printerSettings" Target="../printerSettings/printerSettings6.bin"/><Relationship Id="rId80" Type="http://schemas.openxmlformats.org/officeDocument/2006/relationships/hyperlink" Target="mailto:wayne.kiner@okstate.edu" TargetMode="External"/><Relationship Id="rId85" Type="http://schemas.openxmlformats.org/officeDocument/2006/relationships/hyperlink" Target="mailto:shreematshrestha@yahoo.com" TargetMode="External"/><Relationship Id="rId12" Type="http://schemas.openxmlformats.org/officeDocument/2006/relationships/hyperlink" Target="mailto:F.Baudron@cgiar.org" TargetMode="External"/><Relationship Id="rId17" Type="http://schemas.openxmlformats.org/officeDocument/2006/relationships/hyperlink" Target="mailto:bkburge@okstate.edu" TargetMode="External"/><Relationship Id="rId33" Type="http://schemas.openxmlformats.org/officeDocument/2006/relationships/hyperlink" Target="mailto:j.zimbabwe@yahoo.com" TargetMode="External"/><Relationship Id="rId38" Type="http://schemas.openxmlformats.org/officeDocument/2006/relationships/hyperlink" Target="mailto:sola1salami@yahoo.com" TargetMode="External"/><Relationship Id="rId59" Type="http://schemas.openxmlformats.org/officeDocument/2006/relationships/hyperlink" Target="mailto:william.mugal01@gmail.com" TargetMode="External"/><Relationship Id="rId103" Type="http://schemas.openxmlformats.org/officeDocument/2006/relationships/hyperlink" Target="mailto:john.solie@okstate.edu" TargetMode="External"/><Relationship Id="rId108" Type="http://schemas.openxmlformats.org/officeDocument/2006/relationships/hyperlink" Target="mailto:andrew.slavens@okstate.edu" TargetMode="External"/><Relationship Id="rId124" Type="http://schemas.openxmlformats.org/officeDocument/2006/relationships/hyperlink" Target="mailto:i.ortiz-monasterio@cgiar.org" TargetMode="External"/><Relationship Id="rId129" Type="http://schemas.openxmlformats.org/officeDocument/2006/relationships/hyperlink" Target="mailto:kizza.aliddeki@okstate.edu" TargetMode="External"/><Relationship Id="rId54" Type="http://schemas.openxmlformats.org/officeDocument/2006/relationships/hyperlink" Target="mailto:jonamayanja192@gmail.com" TargetMode="External"/><Relationship Id="rId70" Type="http://schemas.openxmlformats.org/officeDocument/2006/relationships/hyperlink" Target="mailto:jcolton@usaid.gov" TargetMode="External"/><Relationship Id="rId75" Type="http://schemas.openxmlformats.org/officeDocument/2006/relationships/hyperlink" Target="mailto:mgutierrez@ksu.edu" TargetMode="External"/><Relationship Id="rId91" Type="http://schemas.openxmlformats.org/officeDocument/2006/relationships/hyperlink" Target="mailto:edlong54@swbell.net" TargetMode="External"/><Relationship Id="rId96" Type="http://schemas.openxmlformats.org/officeDocument/2006/relationships/hyperlink" Target="mailto:ravi.godbole@agcocorp.com" TargetMode="External"/><Relationship Id="rId1" Type="http://schemas.openxmlformats.org/officeDocument/2006/relationships/hyperlink" Target="http://livestream.com/dasnr" TargetMode="External"/><Relationship Id="rId6" Type="http://schemas.openxmlformats.org/officeDocument/2006/relationships/hyperlink" Target="mailto:f.kanampiu@cgiar.org" TargetMode="External"/><Relationship Id="rId23" Type="http://schemas.openxmlformats.org/officeDocument/2006/relationships/hyperlink" Target="mailto:rbertram@usaid.gov" TargetMode="External"/><Relationship Id="rId28" Type="http://schemas.openxmlformats.org/officeDocument/2006/relationships/hyperlink" Target="mailto:synergy67@hotmail.com" TargetMode="External"/><Relationship Id="rId49" Type="http://schemas.openxmlformats.org/officeDocument/2006/relationships/hyperlink" Target="mailto:craig.edwards@okstate.edu" TargetMode="External"/><Relationship Id="rId114" Type="http://schemas.openxmlformats.org/officeDocument/2006/relationships/hyperlink" Target="mailto:sejustice@gmail.com" TargetMode="External"/><Relationship Id="rId119" Type="http://schemas.openxmlformats.org/officeDocument/2006/relationships/hyperlink" Target="mailto:hattey.3@osu.edu" TargetMode="External"/><Relationship Id="rId44" Type="http://schemas.openxmlformats.org/officeDocument/2006/relationships/hyperlink" Target="mailto:daniel.thomas@okstate.edu" TargetMode="External"/><Relationship Id="rId60" Type="http://schemas.openxmlformats.org/officeDocument/2006/relationships/hyperlink" Target="mailto:stephen.mukembo@okstate.edu" TargetMode="External"/><Relationship Id="rId65" Type="http://schemas.openxmlformats.org/officeDocument/2006/relationships/hyperlink" Target="mailto:sebozseba@gmail.com" TargetMode="External"/><Relationship Id="rId81" Type="http://schemas.openxmlformats.org/officeDocument/2006/relationships/hyperlink" Target="mailto:nicholas.semtner@okstate.edu" TargetMode="External"/><Relationship Id="rId86" Type="http://schemas.openxmlformats.org/officeDocument/2006/relationships/hyperlink" Target="mailto:hnavid@okstate.edu" TargetMode="External"/><Relationship Id="rId130" Type="http://schemas.openxmlformats.org/officeDocument/2006/relationships/hyperlink" Target="mailto:jagman.dhillon@okstate.edu" TargetMode="External"/><Relationship Id="rId135" Type="http://schemas.openxmlformats.org/officeDocument/2006/relationships/hyperlink" Target="mailto:mathieu.rasamoela@samuelsonstrategy.com" TargetMode="External"/><Relationship Id="rId13" Type="http://schemas.openxmlformats.org/officeDocument/2006/relationships/hyperlink" Target="mailto:Salvator.Kaboneka@fao.org" TargetMode="External"/><Relationship Id="rId18" Type="http://schemas.openxmlformats.org/officeDocument/2006/relationships/hyperlink" Target="mailto:bchim@vt.edu" TargetMode="External"/><Relationship Id="rId39" Type="http://schemas.openxmlformats.org/officeDocument/2006/relationships/hyperlink" Target="mailto:thecobb13@msn.com" TargetMode="External"/><Relationship Id="rId109" Type="http://schemas.openxmlformats.org/officeDocument/2006/relationships/hyperlink" Target="mailto:jjringe@ostatemail.okstate.edu" TargetMode="External"/><Relationship Id="rId34" Type="http://schemas.openxmlformats.org/officeDocument/2006/relationships/hyperlink" Target="mailto:raysanders@water4.org" TargetMode="External"/><Relationship Id="rId50" Type="http://schemas.openxmlformats.org/officeDocument/2006/relationships/hyperlink" Target="mailto:faith.nene@gmail.com" TargetMode="External"/><Relationship Id="rId55" Type="http://schemas.openxmlformats.org/officeDocument/2006/relationships/hyperlink" Target="mailto:lisa.k.taylor@okstate.edu" TargetMode="External"/><Relationship Id="rId76" Type="http://schemas.openxmlformats.org/officeDocument/2006/relationships/hyperlink" Target="mailto:jnorton4@uwyo.edu" TargetMode="External"/><Relationship Id="rId97" Type="http://schemas.openxmlformats.org/officeDocument/2006/relationships/hyperlink" Target="mailto:macnack@okstate.edu" TargetMode="External"/><Relationship Id="rId104" Type="http://schemas.openxmlformats.org/officeDocument/2006/relationships/hyperlink" Target="mailto:mstone@shieldedpair.net" TargetMode="External"/><Relationship Id="rId120" Type="http://schemas.openxmlformats.org/officeDocument/2006/relationships/hyperlink" Target="mailto:kristinlacy@semillanueva.org" TargetMode="External"/><Relationship Id="rId125" Type="http://schemas.openxmlformats.org/officeDocument/2006/relationships/hyperlink" Target="mailto:randy.taylor@okstate.edu" TargetMode="External"/><Relationship Id="rId7" Type="http://schemas.openxmlformats.org/officeDocument/2006/relationships/hyperlink" Target="mailto:atasistro@ipni.net" TargetMode="External"/><Relationship Id="rId71" Type="http://schemas.openxmlformats.org/officeDocument/2006/relationships/hyperlink" Target="mailto:jakatz@vt.edu" TargetMode="External"/><Relationship Id="rId92" Type="http://schemas.openxmlformats.org/officeDocument/2006/relationships/hyperlink" Target="mailto:john.kruse@kochind.com" TargetMode="External"/><Relationship Id="rId2" Type="http://schemas.openxmlformats.org/officeDocument/2006/relationships/hyperlink" Target="mailto:bluffoutdoors@gmail.com" TargetMode="External"/><Relationship Id="rId29" Type="http://schemas.openxmlformats.org/officeDocument/2006/relationships/hyperlink" Target="mailto:kenneth@cabfabwelding.com" TargetMode="External"/><Relationship Id="rId24" Type="http://schemas.openxmlformats.org/officeDocument/2006/relationships/hyperlink" Target="mailto:alanbergkamp@gmail.com" TargetMode="External"/><Relationship Id="rId40" Type="http://schemas.openxmlformats.org/officeDocument/2006/relationships/hyperlink" Target="mailto:sudhir.g@drishtee.in" TargetMode="External"/><Relationship Id="rId45" Type="http://schemas.openxmlformats.org/officeDocument/2006/relationships/hyperlink" Target="mailto:bud.lacy@okstate.edu" TargetMode="External"/><Relationship Id="rId66" Type="http://schemas.openxmlformats.org/officeDocument/2006/relationships/hyperlink" Target="mailto:marckassa@gmail.com" TargetMode="External"/><Relationship Id="rId87" Type="http://schemas.openxmlformats.org/officeDocument/2006/relationships/hyperlink" Target="mailto:wmariki@gmail.com" TargetMode="External"/><Relationship Id="rId110" Type="http://schemas.openxmlformats.org/officeDocument/2006/relationships/hyperlink" Target="mailto:robert.mullen@potashcorp.com" TargetMode="External"/><Relationship Id="rId115" Type="http://schemas.openxmlformats.org/officeDocument/2006/relationships/hyperlink" Target="mailto:l.narro@cgiar.org" TargetMode="External"/><Relationship Id="rId131" Type="http://schemas.openxmlformats.org/officeDocument/2006/relationships/hyperlink" Target="mailto:lisa.k.taylor@okstate.edu" TargetMode="External"/><Relationship Id="rId136" Type="http://schemas.openxmlformats.org/officeDocument/2006/relationships/hyperlink" Target="mailto:paul.weckler@okstate.edu" TargetMode="External"/><Relationship Id="rId61" Type="http://schemas.openxmlformats.org/officeDocument/2006/relationships/hyperlink" Target="mailto:nozuko@educubed.org.za" TargetMode="External"/><Relationship Id="rId82" Type="http://schemas.openxmlformats.org/officeDocument/2006/relationships/hyperlink" Target="mailto:Hailin.zhang@okstate.edu" TargetMode="External"/><Relationship Id="rId19" Type="http://schemas.openxmlformats.org/officeDocument/2006/relationships/hyperlink" Target="mailto:ctamele@mozworksconsultores.com" TargetMode="External"/><Relationship Id="rId14" Type="http://schemas.openxmlformats.org/officeDocument/2006/relationships/hyperlink" Target="mailto:pkaumbutho@kendat.org" TargetMode="External"/><Relationship Id="rId30" Type="http://schemas.openxmlformats.org/officeDocument/2006/relationships/hyperlink" Target="mailto:rzelon@hungerreliefintl.org" TargetMode="External"/><Relationship Id="rId35" Type="http://schemas.openxmlformats.org/officeDocument/2006/relationships/hyperlink" Target="mailto:steve@water4.org" TargetMode="External"/><Relationship Id="rId56" Type="http://schemas.openxmlformats.org/officeDocument/2006/relationships/hyperlink" Target="mailto:maiga@okstate.edu" TargetMode="External"/><Relationship Id="rId77" Type="http://schemas.openxmlformats.org/officeDocument/2006/relationships/hyperlink" Target="mailto:wendy.taheri@gmail.com" TargetMode="External"/><Relationship Id="rId100" Type="http://schemas.openxmlformats.org/officeDocument/2006/relationships/hyperlink" Target="mailto:millerec25@gmail.com" TargetMode="External"/><Relationship Id="rId105" Type="http://schemas.openxmlformats.org/officeDocument/2006/relationships/hyperlink" Target="mailto:sahaya.21@gmail.com" TargetMode="External"/><Relationship Id="rId126" Type="http://schemas.openxmlformats.org/officeDocument/2006/relationships/hyperlink" Target="mailto:noelascencio@yahoo.com" TargetMode="External"/><Relationship Id="rId8" Type="http://schemas.openxmlformats.org/officeDocument/2006/relationships/hyperlink" Target="mailto:alexmoseson@drexel.edu" TargetMode="External"/><Relationship Id="rId51" Type="http://schemas.openxmlformats.org/officeDocument/2006/relationships/hyperlink" Target="mailto:robertkariuki46@yahoo.com" TargetMode="External"/><Relationship Id="rId72" Type="http://schemas.openxmlformats.org/officeDocument/2006/relationships/hyperlink" Target="mailto:k.sayre@cgiar.org" TargetMode="External"/><Relationship Id="rId93" Type="http://schemas.openxmlformats.org/officeDocument/2006/relationships/hyperlink" Target="mailto:jtcampb@ostatemail.okstate.edu" TargetMode="External"/><Relationship Id="rId98" Type="http://schemas.openxmlformats.org/officeDocument/2006/relationships/hyperlink" Target="mailto:Terry.Tindall@simplot.com" TargetMode="External"/><Relationship Id="rId121" Type="http://schemas.openxmlformats.org/officeDocument/2006/relationships/hyperlink" Target="mailto:pomara@ostatemail.okstate.edu" TargetMode="External"/><Relationship Id="rId3" Type="http://schemas.openxmlformats.org/officeDocument/2006/relationships/hyperlink" Target="mailto:argemiro.moreno@gmail.com" TargetMode="External"/><Relationship Id="rId25" Type="http://schemas.openxmlformats.org/officeDocument/2006/relationships/hyperlink" Target="mailto:c.thierfelder@cgiar.org" TargetMode="External"/><Relationship Id="rId46" Type="http://schemas.openxmlformats.org/officeDocument/2006/relationships/hyperlink" Target="mailto:candiby@ostatemail.okstate.edu" TargetMode="External"/><Relationship Id="rId67" Type="http://schemas.openxmlformats.org/officeDocument/2006/relationships/hyperlink" Target="mailto:anita@freshanealchemy.co.ke" TargetMode="External"/><Relationship Id="rId116" Type="http://schemas.openxmlformats.org/officeDocument/2006/relationships/hyperlink" Target="mailto:ncbfarms@yahoo.com" TargetMode="External"/><Relationship Id="rId137" Type="http://schemas.openxmlformats.org/officeDocument/2006/relationships/hyperlink" Target="mailto:dfores6@tigers.lsu.edu" TargetMode="External"/><Relationship Id="rId20" Type="http://schemas.openxmlformats.org/officeDocument/2006/relationships/hyperlink" Target="mailto:ry.hottle@gmail.com" TargetMode="External"/><Relationship Id="rId41" Type="http://schemas.openxmlformats.org/officeDocument/2006/relationships/hyperlink" Target="mailto:samantha.shoaf@okstate.edu" TargetMode="External"/><Relationship Id="rId62" Type="http://schemas.openxmlformats.org/officeDocument/2006/relationships/hyperlink" Target="mailto:malixole@agrimediasa.org" TargetMode="External"/><Relationship Id="rId83" Type="http://schemas.openxmlformats.org/officeDocument/2006/relationships/hyperlink" Target="mailto:wmbaitani@yahoo.com" TargetMode="External"/><Relationship Id="rId88" Type="http://schemas.openxmlformats.org/officeDocument/2006/relationships/hyperlink" Target="mailto:jmutua@kendat.org" TargetMode="External"/><Relationship Id="rId111" Type="http://schemas.openxmlformats.org/officeDocument/2006/relationships/hyperlink" Target="mailto:kyle.freeman2@mosaicco.com" TargetMode="External"/><Relationship Id="rId132" Type="http://schemas.openxmlformats.org/officeDocument/2006/relationships/hyperlink" Target="mailto:christopher.a.thomas@okstate.edu" TargetMode="External"/><Relationship Id="rId15" Type="http://schemas.openxmlformats.org/officeDocument/2006/relationships/hyperlink" Target="mailto:Del.Butler@simplot.com" TargetMode="External"/><Relationship Id="rId36" Type="http://schemas.openxmlformats.org/officeDocument/2006/relationships/hyperlink" Target="mailto:jim.stewart@water4.org" TargetMode="External"/><Relationship Id="rId57" Type="http://schemas.openxmlformats.org/officeDocument/2006/relationships/hyperlink" Target="mailto:shelly.sitton@okstate.edu" TargetMode="External"/><Relationship Id="rId106" Type="http://schemas.openxmlformats.org/officeDocument/2006/relationships/hyperlink" Target="../Users/wraun/AppData/Local/Microsoft/Windows/Temporary%20Internet%20Files/Content.Outlook/AppData/Local/Users/wraun/AppData/Local/Microsoft/Windows/Temporary%20Internet%20Files/Content.Outlook/Microsoft/Windows/Temporary%20Internet%20Files/Content.Outlook/PGTDIWD2/psanchez@ei.columbia.edu" TargetMode="External"/><Relationship Id="rId127" Type="http://schemas.openxmlformats.org/officeDocument/2006/relationships/hyperlink" Target="mailto:barhd.net@gmail.com" TargetMode="External"/><Relationship Id="rId10" Type="http://schemas.openxmlformats.org/officeDocument/2006/relationships/hyperlink" Target="mailto:bailey.norwood@gmail.com" TargetMode="External"/><Relationship Id="rId31" Type="http://schemas.openxmlformats.org/officeDocument/2006/relationships/hyperlink" Target="mailto:becca.mattingly@gmail.com" TargetMode="External"/><Relationship Id="rId52" Type="http://schemas.openxmlformats.org/officeDocument/2006/relationships/hyperlink" Target="mailto:adrian.koller@hslu.ch" TargetMode="External"/><Relationship Id="rId73" Type="http://schemas.openxmlformats.org/officeDocument/2006/relationships/hyperlink" Target="mailto:sunnyslopesfarm@gmail.com" TargetMode="External"/><Relationship Id="rId78" Type="http://schemas.openxmlformats.org/officeDocument/2006/relationships/hyperlink" Target="mailto:kevin.raun@me.com" TargetMode="External"/><Relationship Id="rId94" Type="http://schemas.openxmlformats.org/officeDocument/2006/relationships/hyperlink" Target="mailto:kitae.kim@agcocorp.com" TargetMode="External"/><Relationship Id="rId99" Type="http://schemas.openxmlformats.org/officeDocument/2006/relationships/hyperlink" Target="mailto:jacob.bushong@okstate.edu" TargetMode="External"/><Relationship Id="rId101" Type="http://schemas.openxmlformats.org/officeDocument/2006/relationships/hyperlink" Target="mailto:mike.schnelle@okstate.edu" TargetMode="External"/><Relationship Id="rId122" Type="http://schemas.openxmlformats.org/officeDocument/2006/relationships/hyperlink" Target="mailto:mullock@ostatemail.okstate.edu" TargetMode="External"/><Relationship Id="rId4" Type="http://schemas.openxmlformats.org/officeDocument/2006/relationships/hyperlink" Target="mailto:jamontoya@cgiar.org" TargetMode="External"/><Relationship Id="rId9" Type="http://schemas.openxmlformats.org/officeDocument/2006/relationships/hyperlink" Target="mailto:dwayne.hunter@okstate.edu" TargetMode="External"/><Relationship Id="rId26" Type="http://schemas.openxmlformats.org/officeDocument/2006/relationships/hyperlink" Target="mailto:joe@kejrfarms.com" TargetMode="External"/><Relationship Id="rId47" Type="http://schemas.openxmlformats.org/officeDocument/2006/relationships/hyperlink" Target="mailto:b.arnall@okstate.edu" TargetMode="External"/><Relationship Id="rId68" Type="http://schemas.openxmlformats.org/officeDocument/2006/relationships/hyperlink" Target="mailto:tapeterson2@landolakes.com" TargetMode="External"/><Relationship Id="rId89" Type="http://schemas.openxmlformats.org/officeDocument/2006/relationships/hyperlink" Target="mailto:t.krupnik@cgiar.org" TargetMode="External"/><Relationship Id="rId112" Type="http://schemas.openxmlformats.org/officeDocument/2006/relationships/hyperlink" Target="mailto:crosbygw@cobleskill.edu" TargetMode="External"/><Relationship Id="rId133" Type="http://schemas.openxmlformats.org/officeDocument/2006/relationships/hyperlink" Target="mailto:ryan.schlobohm@op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9"/>
  <sheetViews>
    <sheetView workbookViewId="0">
      <selection activeCell="Y8" sqref="Y8"/>
    </sheetView>
  </sheetViews>
  <sheetFormatPr defaultRowHeight="15" x14ac:dyDescent="0.25"/>
  <cols>
    <col min="21" max="21" width="19.28515625" customWidth="1"/>
    <col min="22" max="22" width="13.5703125" customWidth="1"/>
  </cols>
  <sheetData>
    <row r="2" spans="2:22" x14ac:dyDescent="0.25">
      <c r="B2" s="47" t="s">
        <v>100</v>
      </c>
      <c r="C2" s="21"/>
      <c r="D2" s="21"/>
      <c r="E2" s="21"/>
      <c r="I2" s="24" t="s">
        <v>20</v>
      </c>
      <c r="O2" s="1"/>
      <c r="P2" s="1"/>
      <c r="Q2" s="1"/>
      <c r="R2" s="1"/>
      <c r="U2" s="110" t="s">
        <v>960</v>
      </c>
      <c r="V2" s="110"/>
    </row>
    <row r="3" spans="2:22" x14ac:dyDescent="0.25">
      <c r="B3" s="47" t="s">
        <v>363</v>
      </c>
      <c r="C3" s="21"/>
      <c r="D3" s="21"/>
      <c r="E3" s="21"/>
      <c r="I3" t="s">
        <v>21</v>
      </c>
      <c r="O3" s="23" t="s">
        <v>170</v>
      </c>
      <c r="P3" s="23" t="s">
        <v>171</v>
      </c>
      <c r="Q3" s="23" t="s">
        <v>173</v>
      </c>
      <c r="R3" s="23" t="s">
        <v>172</v>
      </c>
      <c r="U3" s="110" t="s">
        <v>961</v>
      </c>
      <c r="V3" s="110" t="s">
        <v>824</v>
      </c>
    </row>
    <row r="4" spans="2:22" x14ac:dyDescent="0.25">
      <c r="B4" s="22" t="s">
        <v>364</v>
      </c>
      <c r="C4" s="21"/>
      <c r="D4" s="21"/>
      <c r="E4" s="21"/>
      <c r="I4" t="s">
        <v>22</v>
      </c>
      <c r="O4" t="s">
        <v>0</v>
      </c>
      <c r="P4" t="s">
        <v>1</v>
      </c>
      <c r="Q4" t="s">
        <v>2</v>
      </c>
      <c r="R4" t="s">
        <v>3</v>
      </c>
      <c r="U4" s="110" t="s">
        <v>962</v>
      </c>
      <c r="V4" s="110">
        <v>5</v>
      </c>
    </row>
    <row r="5" spans="2:22" x14ac:dyDescent="0.25">
      <c r="B5" s="47" t="s">
        <v>365</v>
      </c>
      <c r="I5" t="s">
        <v>23</v>
      </c>
      <c r="O5" t="s">
        <v>4</v>
      </c>
      <c r="P5" t="s">
        <v>5</v>
      </c>
      <c r="R5" t="s">
        <v>6</v>
      </c>
      <c r="U5" s="110" t="s">
        <v>963</v>
      </c>
      <c r="V5" s="110">
        <v>5</v>
      </c>
    </row>
    <row r="6" spans="2:22" x14ac:dyDescent="0.25">
      <c r="B6" s="47" t="s">
        <v>366</v>
      </c>
      <c r="I6" t="s">
        <v>24</v>
      </c>
      <c r="O6" t="s">
        <v>8</v>
      </c>
      <c r="P6" t="s">
        <v>9</v>
      </c>
      <c r="Q6" t="s">
        <v>7</v>
      </c>
      <c r="R6" t="s">
        <v>6</v>
      </c>
      <c r="U6" s="110" t="s">
        <v>964</v>
      </c>
      <c r="V6" s="110">
        <v>2</v>
      </c>
    </row>
    <row r="7" spans="2:22" x14ac:dyDescent="0.25">
      <c r="B7" s="47" t="s">
        <v>367</v>
      </c>
      <c r="I7" t="s">
        <v>25</v>
      </c>
      <c r="O7" t="s">
        <v>10</v>
      </c>
      <c r="P7" t="s">
        <v>11</v>
      </c>
      <c r="Q7" t="s">
        <v>12</v>
      </c>
      <c r="U7" s="110" t="s">
        <v>965</v>
      </c>
      <c r="V7" s="110">
        <v>2</v>
      </c>
    </row>
    <row r="8" spans="2:22" x14ac:dyDescent="0.25">
      <c r="B8" s="22" t="s">
        <v>368</v>
      </c>
      <c r="I8" t="s">
        <v>26</v>
      </c>
      <c r="U8" s="110" t="s">
        <v>966</v>
      </c>
      <c r="V8" s="110">
        <v>1</v>
      </c>
    </row>
    <row r="9" spans="2:22" x14ac:dyDescent="0.25">
      <c r="I9" t="s">
        <v>27</v>
      </c>
      <c r="O9" t="s">
        <v>637</v>
      </c>
      <c r="U9" s="110" t="s">
        <v>967</v>
      </c>
      <c r="V9" s="110">
        <v>1</v>
      </c>
    </row>
    <row r="10" spans="2:22" x14ac:dyDescent="0.25">
      <c r="B10" s="3" t="s">
        <v>16</v>
      </c>
      <c r="I10" t="s">
        <v>28</v>
      </c>
      <c r="O10" s="9" t="s">
        <v>638</v>
      </c>
      <c r="U10" s="110" t="s">
        <v>968</v>
      </c>
      <c r="V10" s="110">
        <v>1</v>
      </c>
    </row>
    <row r="11" spans="2:22" ht="15.75" x14ac:dyDescent="0.25">
      <c r="B11" s="3" t="s">
        <v>17</v>
      </c>
      <c r="F11" s="37"/>
      <c r="I11" t="s">
        <v>14</v>
      </c>
      <c r="O11" s="22" t="s">
        <v>641</v>
      </c>
      <c r="U11" s="110" t="s">
        <v>969</v>
      </c>
      <c r="V11" s="110">
        <v>1</v>
      </c>
    </row>
    <row r="12" spans="2:22" x14ac:dyDescent="0.25">
      <c r="B12" s="3" t="s">
        <v>18</v>
      </c>
      <c r="I12" t="s">
        <v>29</v>
      </c>
      <c r="U12" s="110" t="s">
        <v>970</v>
      </c>
      <c r="V12" s="110">
        <v>2</v>
      </c>
    </row>
    <row r="13" spans="2:22" x14ac:dyDescent="0.25">
      <c r="B13" s="3" t="s">
        <v>19</v>
      </c>
      <c r="I13" t="s">
        <v>30</v>
      </c>
      <c r="O13" t="s">
        <v>639</v>
      </c>
      <c r="Q13" s="56" t="s">
        <v>640</v>
      </c>
      <c r="U13" s="110" t="s">
        <v>963</v>
      </c>
      <c r="V13" s="110">
        <v>5</v>
      </c>
    </row>
    <row r="14" spans="2:22" x14ac:dyDescent="0.25">
      <c r="I14" t="s">
        <v>31</v>
      </c>
      <c r="U14" s="110" t="s">
        <v>971</v>
      </c>
      <c r="V14" s="110">
        <v>1</v>
      </c>
    </row>
    <row r="15" spans="2:22" x14ac:dyDescent="0.25">
      <c r="B15" s="4" t="s">
        <v>117</v>
      </c>
      <c r="C15" s="21"/>
      <c r="I15" t="s">
        <v>32</v>
      </c>
      <c r="U15" s="110" t="s">
        <v>972</v>
      </c>
      <c r="V15" s="110">
        <v>1</v>
      </c>
    </row>
    <row r="16" spans="2:22" x14ac:dyDescent="0.25">
      <c r="B16" s="4" t="s">
        <v>118</v>
      </c>
      <c r="I16" t="s">
        <v>33</v>
      </c>
      <c r="U16" s="110" t="s">
        <v>955</v>
      </c>
      <c r="V16" s="110">
        <v>2</v>
      </c>
    </row>
    <row r="17" spans="2:22" x14ac:dyDescent="0.25">
      <c r="B17" s="4" t="s">
        <v>119</v>
      </c>
      <c r="I17" t="s">
        <v>34</v>
      </c>
      <c r="U17" s="110" t="s">
        <v>346</v>
      </c>
      <c r="V17" s="110">
        <v>2</v>
      </c>
    </row>
    <row r="18" spans="2:22" x14ac:dyDescent="0.25">
      <c r="B18" s="4" t="s">
        <v>120</v>
      </c>
      <c r="I18" t="s">
        <v>35</v>
      </c>
      <c r="U18" s="110" t="s">
        <v>973</v>
      </c>
      <c r="V18" s="110">
        <v>2</v>
      </c>
    </row>
    <row r="19" spans="2:22" x14ac:dyDescent="0.25">
      <c r="B19" s="4" t="s">
        <v>121</v>
      </c>
      <c r="I19" t="s">
        <v>36</v>
      </c>
      <c r="U19" s="110" t="s">
        <v>974</v>
      </c>
      <c r="V19" s="110">
        <v>1</v>
      </c>
    </row>
    <row r="20" spans="2:22" x14ac:dyDescent="0.25">
      <c r="B20" s="4" t="s">
        <v>122</v>
      </c>
      <c r="C20" s="4" t="s">
        <v>123</v>
      </c>
      <c r="I20" t="s">
        <v>37</v>
      </c>
      <c r="U20" s="110"/>
      <c r="V20" s="110">
        <v>34</v>
      </c>
    </row>
    <row r="21" spans="2:22" x14ac:dyDescent="0.25">
      <c r="B21" s="21" t="s">
        <v>124</v>
      </c>
      <c r="C21" s="21"/>
      <c r="D21" s="21"/>
      <c r="E21" s="21"/>
      <c r="I21" t="s">
        <v>38</v>
      </c>
    </row>
    <row r="22" spans="2:22" x14ac:dyDescent="0.25">
      <c r="B22" s="4" t="s">
        <v>125</v>
      </c>
    </row>
    <row r="23" spans="2:22" x14ac:dyDescent="0.25">
      <c r="B23" s="22" t="s">
        <v>126</v>
      </c>
      <c r="C23" s="21"/>
      <c r="D23" s="21"/>
      <c r="E23" s="21"/>
      <c r="I23" s="21"/>
    </row>
    <row r="24" spans="2:22" x14ac:dyDescent="0.25">
      <c r="B24" s="21"/>
      <c r="C24" s="21"/>
      <c r="D24" s="21"/>
      <c r="E24" s="21"/>
      <c r="I24" t="s">
        <v>232</v>
      </c>
    </row>
    <row r="25" spans="2:22" ht="15.75" x14ac:dyDescent="0.25">
      <c r="B25" s="44" t="s">
        <v>60</v>
      </c>
      <c r="C25" s="21"/>
      <c r="D25" s="21"/>
      <c r="E25" s="21"/>
      <c r="I25" t="s">
        <v>212</v>
      </c>
      <c r="J25" s="21"/>
    </row>
    <row r="26" spans="2:22" ht="15.75" x14ac:dyDescent="0.25">
      <c r="B26" s="44" t="s">
        <v>353</v>
      </c>
      <c r="I26" t="s">
        <v>83</v>
      </c>
    </row>
    <row r="27" spans="2:22" ht="15.75" x14ac:dyDescent="0.25">
      <c r="B27" s="44" t="s">
        <v>354</v>
      </c>
      <c r="I27" t="s">
        <v>28</v>
      </c>
    </row>
    <row r="28" spans="2:22" ht="15.75" x14ac:dyDescent="0.25">
      <c r="B28" s="44" t="s">
        <v>813</v>
      </c>
      <c r="C28" s="21"/>
      <c r="D28" s="21"/>
      <c r="E28" s="21"/>
      <c r="I28" t="s">
        <v>87</v>
      </c>
      <c r="J28" s="21"/>
    </row>
    <row r="29" spans="2:22" x14ac:dyDescent="0.25">
      <c r="I29" t="s">
        <v>27</v>
      </c>
      <c r="J29" s="21"/>
    </row>
    <row r="30" spans="2:22" x14ac:dyDescent="0.25">
      <c r="B30" s="9" t="s">
        <v>355</v>
      </c>
      <c r="C30" s="21"/>
      <c r="D30" s="21"/>
      <c r="E30" s="21"/>
      <c r="I30" t="s">
        <v>259</v>
      </c>
    </row>
    <row r="31" spans="2:22" ht="15.75" x14ac:dyDescent="0.25">
      <c r="B31" s="9" t="s">
        <v>356</v>
      </c>
      <c r="C31" s="21"/>
      <c r="D31" s="21"/>
      <c r="E31" s="21"/>
      <c r="I31" t="s">
        <v>49</v>
      </c>
      <c r="J31" s="21"/>
      <c r="L31" s="44"/>
    </row>
    <row r="32" spans="2:22" ht="15.75" x14ac:dyDescent="0.25">
      <c r="B32" s="9" t="s">
        <v>357</v>
      </c>
      <c r="C32" s="21"/>
      <c r="D32" s="21"/>
      <c r="E32" s="21"/>
      <c r="I32" t="s">
        <v>258</v>
      </c>
      <c r="J32" s="21"/>
      <c r="L32" s="44"/>
    </row>
    <row r="33" spans="2:10" x14ac:dyDescent="0.25">
      <c r="B33" s="9" t="s">
        <v>358</v>
      </c>
      <c r="C33" s="21"/>
      <c r="D33" s="21"/>
      <c r="E33" s="21"/>
      <c r="I33" t="s">
        <v>48</v>
      </c>
      <c r="J33" s="21"/>
    </row>
    <row r="34" spans="2:10" x14ac:dyDescent="0.25">
      <c r="B34" s="45" t="s">
        <v>359</v>
      </c>
      <c r="I34" t="s">
        <v>14</v>
      </c>
      <c r="J34" s="21"/>
    </row>
    <row r="35" spans="2:10" x14ac:dyDescent="0.25">
      <c r="I35" t="s">
        <v>85</v>
      </c>
      <c r="J35" s="21"/>
    </row>
    <row r="36" spans="2:10" ht="15.75" x14ac:dyDescent="0.25">
      <c r="B36" s="44" t="s">
        <v>633</v>
      </c>
      <c r="I36" t="s">
        <v>113</v>
      </c>
    </row>
    <row r="37" spans="2:10" ht="15.75" x14ac:dyDescent="0.25">
      <c r="B37" s="44" t="s">
        <v>634</v>
      </c>
      <c r="I37" t="s">
        <v>29</v>
      </c>
      <c r="J37" s="21"/>
    </row>
    <row r="38" spans="2:10" ht="15.75" x14ac:dyDescent="0.25">
      <c r="B38" s="44" t="s">
        <v>635</v>
      </c>
      <c r="J38" s="21"/>
    </row>
    <row r="40" spans="2:10" ht="15.75" x14ac:dyDescent="0.25">
      <c r="B40" s="44"/>
    </row>
    <row r="41" spans="2:10" ht="15.75" x14ac:dyDescent="0.25">
      <c r="B41" s="44" t="s">
        <v>636</v>
      </c>
      <c r="E41" s="81" t="s">
        <v>811</v>
      </c>
      <c r="J41" s="21"/>
    </row>
    <row r="42" spans="2:10" ht="15.75" x14ac:dyDescent="0.25">
      <c r="B42" s="44" t="s">
        <v>629</v>
      </c>
      <c r="E42" s="81" t="s">
        <v>812</v>
      </c>
      <c r="J42" s="21"/>
    </row>
    <row r="43" spans="2:10" ht="15.75" x14ac:dyDescent="0.25">
      <c r="B43" s="44" t="s">
        <v>630</v>
      </c>
      <c r="J43" s="21"/>
    </row>
    <row r="44" spans="2:10" ht="15.75" x14ac:dyDescent="0.25">
      <c r="B44" s="44" t="s">
        <v>631</v>
      </c>
    </row>
    <row r="45" spans="2:10" ht="15.75" x14ac:dyDescent="0.25">
      <c r="B45" s="44" t="s">
        <v>632</v>
      </c>
    </row>
    <row r="46" spans="2:10" ht="17.25" x14ac:dyDescent="0.25">
      <c r="B46" s="82" t="s">
        <v>814</v>
      </c>
    </row>
    <row r="48" spans="2:10" ht="15.75" x14ac:dyDescent="0.25">
      <c r="B48" s="44" t="s">
        <v>253</v>
      </c>
    </row>
    <row r="49" spans="2:2" ht="15.75" x14ac:dyDescent="0.25">
      <c r="B49" s="44" t="s">
        <v>673</v>
      </c>
    </row>
  </sheetData>
  <hyperlinks>
    <hyperlink ref="B4" r:id="rId1" display="mailto:joshua.ringer@okstate.edu"/>
    <hyperlink ref="B8" r:id="rId2" display="mailto:Joshuaringer@indigdev.org"/>
    <hyperlink ref="B23" r:id="rId3" display="mailto:f.kanampiu@cgiar.org"/>
    <hyperlink ref="O11" r:id="rId4"/>
    <hyperlink ref="Q13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>
      <selection activeCell="E25" sqref="E3:E25"/>
    </sheetView>
  </sheetViews>
  <sheetFormatPr defaultRowHeight="15" x14ac:dyDescent="0.25"/>
  <cols>
    <col min="2" max="2" width="33.5703125" customWidth="1"/>
    <col min="3" max="3" width="16.7109375" customWidth="1"/>
    <col min="4" max="4" width="12.42578125" customWidth="1"/>
    <col min="5" max="5" width="30" customWidth="1"/>
    <col min="6" max="6" width="22.42578125" customWidth="1"/>
  </cols>
  <sheetData>
    <row r="2" spans="2:6" x14ac:dyDescent="0.25">
      <c r="B2" s="39" t="s">
        <v>203</v>
      </c>
      <c r="C2" s="39" t="s">
        <v>204</v>
      </c>
      <c r="D2" s="39" t="s">
        <v>399</v>
      </c>
      <c r="E2" s="39" t="s">
        <v>205</v>
      </c>
      <c r="F2" s="39" t="s">
        <v>206</v>
      </c>
    </row>
    <row r="3" spans="2:6" x14ac:dyDescent="0.25">
      <c r="B3" s="54" t="s">
        <v>516</v>
      </c>
      <c r="C3" s="55" t="s">
        <v>527</v>
      </c>
      <c r="E3" s="56" t="s">
        <v>564</v>
      </c>
      <c r="F3" s="52" t="s">
        <v>27</v>
      </c>
    </row>
    <row r="4" spans="2:6" x14ac:dyDescent="0.25">
      <c r="B4" s="54" t="s">
        <v>517</v>
      </c>
      <c r="C4" s="55" t="s">
        <v>528</v>
      </c>
      <c r="D4" t="s">
        <v>529</v>
      </c>
      <c r="E4" s="53" t="s">
        <v>509</v>
      </c>
      <c r="F4" s="52" t="s">
        <v>14</v>
      </c>
    </row>
    <row r="5" spans="2:6" x14ac:dyDescent="0.25">
      <c r="B5" s="54" t="s">
        <v>518</v>
      </c>
      <c r="C5" s="55" t="s">
        <v>530</v>
      </c>
      <c r="D5" t="s">
        <v>531</v>
      </c>
      <c r="E5" s="53" t="s">
        <v>510</v>
      </c>
      <c r="F5" s="52" t="s">
        <v>14</v>
      </c>
    </row>
    <row r="6" spans="2:6" x14ac:dyDescent="0.25">
      <c r="B6" s="54"/>
      <c r="C6" s="55" t="s">
        <v>532</v>
      </c>
      <c r="D6" t="s">
        <v>533</v>
      </c>
      <c r="E6" s="53" t="s">
        <v>511</v>
      </c>
      <c r="F6" s="52" t="s">
        <v>27</v>
      </c>
    </row>
    <row r="7" spans="2:6" x14ac:dyDescent="0.25">
      <c r="B7" s="54" t="s">
        <v>519</v>
      </c>
      <c r="C7" s="55" t="s">
        <v>534</v>
      </c>
      <c r="D7" t="s">
        <v>535</v>
      </c>
      <c r="E7" s="56" t="s">
        <v>561</v>
      </c>
      <c r="F7" s="52" t="s">
        <v>14</v>
      </c>
    </row>
    <row r="8" spans="2:6" x14ac:dyDescent="0.25">
      <c r="B8" s="54" t="s">
        <v>520</v>
      </c>
      <c r="C8" s="55" t="s">
        <v>536</v>
      </c>
      <c r="D8" t="s">
        <v>537</v>
      </c>
      <c r="E8" s="56" t="s">
        <v>566</v>
      </c>
      <c r="F8" s="52" t="s">
        <v>14</v>
      </c>
    </row>
    <row r="9" spans="2:6" x14ac:dyDescent="0.25">
      <c r="B9" s="54" t="s">
        <v>521</v>
      </c>
      <c r="C9" s="55" t="s">
        <v>538</v>
      </c>
      <c r="D9" t="s">
        <v>539</v>
      </c>
      <c r="E9" s="53" t="s">
        <v>512</v>
      </c>
      <c r="F9" s="52" t="s">
        <v>27</v>
      </c>
    </row>
    <row r="10" spans="2:6" x14ac:dyDescent="0.25">
      <c r="B10" s="54" t="s">
        <v>522</v>
      </c>
      <c r="C10" s="55" t="s">
        <v>388</v>
      </c>
      <c r="E10" s="56" t="s">
        <v>560</v>
      </c>
      <c r="F10" s="52" t="s">
        <v>508</v>
      </c>
    </row>
    <row r="11" spans="2:6" x14ac:dyDescent="0.25">
      <c r="B11" s="54" t="s">
        <v>523</v>
      </c>
      <c r="C11" s="55" t="s">
        <v>540</v>
      </c>
      <c r="D11" t="s">
        <v>541</v>
      </c>
      <c r="E11" s="56" t="s">
        <v>562</v>
      </c>
      <c r="F11" s="52" t="s">
        <v>508</v>
      </c>
    </row>
    <row r="12" spans="2:6" x14ac:dyDescent="0.25">
      <c r="B12" s="54" t="s">
        <v>524</v>
      </c>
      <c r="C12" s="55" t="s">
        <v>542</v>
      </c>
      <c r="D12" t="s">
        <v>543</v>
      </c>
      <c r="E12" s="56" t="s">
        <v>563</v>
      </c>
      <c r="F12" s="52" t="s">
        <v>508</v>
      </c>
    </row>
    <row r="13" spans="2:6" x14ac:dyDescent="0.25">
      <c r="B13" s="54" t="s">
        <v>74</v>
      </c>
      <c r="C13" s="55" t="s">
        <v>544</v>
      </c>
      <c r="D13" t="s">
        <v>545</v>
      </c>
      <c r="E13" s="53" t="s">
        <v>513</v>
      </c>
      <c r="F13" s="52" t="s">
        <v>14</v>
      </c>
    </row>
    <row r="14" spans="2:6" x14ac:dyDescent="0.25">
      <c r="B14" s="54" t="s">
        <v>525</v>
      </c>
      <c r="C14" s="55" t="s">
        <v>546</v>
      </c>
      <c r="D14" t="s">
        <v>547</v>
      </c>
      <c r="E14" s="53" t="s">
        <v>514</v>
      </c>
      <c r="F14" s="52" t="s">
        <v>508</v>
      </c>
    </row>
    <row r="15" spans="2:6" x14ac:dyDescent="0.25">
      <c r="B15" s="54" t="s">
        <v>526</v>
      </c>
      <c r="C15" s="55" t="s">
        <v>548</v>
      </c>
      <c r="D15" t="s">
        <v>549</v>
      </c>
      <c r="E15" s="53" t="s">
        <v>515</v>
      </c>
      <c r="F15" s="52" t="s">
        <v>27</v>
      </c>
    </row>
    <row r="18" spans="2:6" x14ac:dyDescent="0.25">
      <c r="B18" t="s">
        <v>74</v>
      </c>
      <c r="C18" t="s">
        <v>550</v>
      </c>
      <c r="D18" t="s">
        <v>551</v>
      </c>
      <c r="E18" s="56" t="s">
        <v>552</v>
      </c>
      <c r="F18" t="s">
        <v>85</v>
      </c>
    </row>
    <row r="19" spans="2:6" x14ac:dyDescent="0.25">
      <c r="B19" t="s">
        <v>74</v>
      </c>
      <c r="C19" t="s">
        <v>553</v>
      </c>
      <c r="D19" t="s">
        <v>554</v>
      </c>
      <c r="E19" s="56" t="s">
        <v>555</v>
      </c>
      <c r="F19" t="s">
        <v>85</v>
      </c>
    </row>
    <row r="20" spans="2:6" x14ac:dyDescent="0.25">
      <c r="B20" t="s">
        <v>74</v>
      </c>
      <c r="C20" t="s">
        <v>556</v>
      </c>
      <c r="D20" t="s">
        <v>487</v>
      </c>
      <c r="E20" s="56" t="s">
        <v>387</v>
      </c>
      <c r="F20" t="s">
        <v>85</v>
      </c>
    </row>
    <row r="21" spans="2:6" x14ac:dyDescent="0.25">
      <c r="B21" t="s">
        <v>74</v>
      </c>
      <c r="C21" t="s">
        <v>557</v>
      </c>
      <c r="D21" t="s">
        <v>558</v>
      </c>
      <c r="E21" s="56" t="s">
        <v>559</v>
      </c>
      <c r="F21" t="s">
        <v>85</v>
      </c>
    </row>
    <row r="22" spans="2:6" x14ac:dyDescent="0.25">
      <c r="C22" t="s">
        <v>567</v>
      </c>
      <c r="D22" t="s">
        <v>568</v>
      </c>
      <c r="E22" t="s">
        <v>569</v>
      </c>
      <c r="F22" t="s">
        <v>85</v>
      </c>
    </row>
  </sheetData>
  <hyperlinks>
    <hyperlink ref="E3" r:id="rId1"/>
    <hyperlink ref="E5" r:id="rId2"/>
    <hyperlink ref="E6" r:id="rId3"/>
    <hyperlink ref="E7" r:id="rId4"/>
    <hyperlink ref="E4" r:id="rId5"/>
    <hyperlink ref="E9" r:id="rId6"/>
    <hyperlink ref="E10" r:id="rId7"/>
    <hyperlink ref="E11" r:id="rId8"/>
    <hyperlink ref="E13" r:id="rId9"/>
    <hyperlink ref="E12" r:id="rId10"/>
    <hyperlink ref="E14" r:id="rId11"/>
    <hyperlink ref="E15" r:id="rId12"/>
    <hyperlink ref="E18" r:id="rId13"/>
    <hyperlink ref="E19" r:id="rId14"/>
    <hyperlink ref="E20" r:id="rId15"/>
    <hyperlink ref="E21" r:id="rId16"/>
    <hyperlink ref="E8" r:id="rId1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9"/>
  <sheetViews>
    <sheetView workbookViewId="0">
      <selection activeCell="C149" sqref="C149"/>
    </sheetView>
  </sheetViews>
  <sheetFormatPr defaultRowHeight="15" x14ac:dyDescent="0.25"/>
  <cols>
    <col min="2" max="2" width="20" style="25" customWidth="1"/>
    <col min="3" max="4" width="18" style="25" customWidth="1"/>
    <col min="5" max="5" width="32.85546875" style="25" customWidth="1"/>
    <col min="6" max="6" width="14.5703125" style="25" customWidth="1"/>
    <col min="12" max="12" width="34.42578125" customWidth="1"/>
    <col min="13" max="13" width="9.140625" style="62"/>
  </cols>
  <sheetData>
    <row r="1" spans="2:13" x14ac:dyDescent="0.25">
      <c r="L1" s="31" t="s">
        <v>623</v>
      </c>
      <c r="M1" s="60" t="s">
        <v>622</v>
      </c>
    </row>
    <row r="2" spans="2:13" x14ac:dyDescent="0.25">
      <c r="B2" s="39" t="s">
        <v>203</v>
      </c>
      <c r="C2" s="39" t="s">
        <v>204</v>
      </c>
      <c r="D2" s="39" t="s">
        <v>399</v>
      </c>
      <c r="E2" s="39" t="s">
        <v>205</v>
      </c>
      <c r="F2" s="39" t="s">
        <v>206</v>
      </c>
      <c r="G2" s="39" t="s">
        <v>321</v>
      </c>
      <c r="H2" s="40" t="s">
        <v>352</v>
      </c>
      <c r="L2" s="26" t="s">
        <v>52</v>
      </c>
      <c r="M2" s="61"/>
    </row>
    <row r="3" spans="2:13" s="21" customFormat="1" x14ac:dyDescent="0.25">
      <c r="B3" s="25" t="s">
        <v>74</v>
      </c>
      <c r="C3" s="25" t="s">
        <v>199</v>
      </c>
      <c r="D3" s="25" t="s">
        <v>471</v>
      </c>
      <c r="E3" s="26" t="s">
        <v>200</v>
      </c>
      <c r="F3" s="25" t="s">
        <v>85</v>
      </c>
      <c r="G3" s="34" t="s">
        <v>331</v>
      </c>
      <c r="H3" s="55"/>
      <c r="L3" s="56" t="s">
        <v>503</v>
      </c>
      <c r="M3" s="61"/>
    </row>
    <row r="4" spans="2:13" x14ac:dyDescent="0.25">
      <c r="B4" s="25" t="s">
        <v>75</v>
      </c>
      <c r="C4" s="25" t="s">
        <v>46</v>
      </c>
      <c r="D4" s="25" t="s">
        <v>437</v>
      </c>
      <c r="E4" s="26" t="s">
        <v>47</v>
      </c>
      <c r="F4" s="25" t="s">
        <v>83</v>
      </c>
      <c r="G4" s="36" t="s">
        <v>334</v>
      </c>
      <c r="H4" s="8"/>
      <c r="J4" s="21"/>
      <c r="L4" s="26" t="s">
        <v>176</v>
      </c>
      <c r="M4" s="61"/>
    </row>
    <row r="5" spans="2:13" x14ac:dyDescent="0.25">
      <c r="B5" s="25" t="s">
        <v>74</v>
      </c>
      <c r="C5" s="25" t="s">
        <v>58</v>
      </c>
      <c r="D5" s="25" t="s">
        <v>417</v>
      </c>
      <c r="E5" s="26" t="s">
        <v>57</v>
      </c>
      <c r="F5" s="25" t="s">
        <v>14</v>
      </c>
      <c r="G5" s="36" t="s">
        <v>330</v>
      </c>
      <c r="H5" s="8"/>
      <c r="L5" s="26" t="s">
        <v>78</v>
      </c>
      <c r="M5" s="61"/>
    </row>
    <row r="6" spans="2:13" x14ac:dyDescent="0.25">
      <c r="B6" s="25" t="s">
        <v>233</v>
      </c>
      <c r="C6" s="25" t="s">
        <v>234</v>
      </c>
      <c r="D6" s="25" t="s">
        <v>445</v>
      </c>
      <c r="E6" s="26" t="s">
        <v>302</v>
      </c>
      <c r="F6" s="25" t="s">
        <v>2</v>
      </c>
      <c r="G6" s="34" t="s">
        <v>331</v>
      </c>
      <c r="H6" s="8"/>
      <c r="L6" s="26" t="s">
        <v>71</v>
      </c>
      <c r="M6" s="61"/>
    </row>
    <row r="7" spans="2:13" x14ac:dyDescent="0.25">
      <c r="B7" s="25" t="s">
        <v>6</v>
      </c>
      <c r="C7" s="25" t="s">
        <v>230</v>
      </c>
      <c r="D7" s="25" t="s">
        <v>447</v>
      </c>
      <c r="E7" s="26" t="s">
        <v>291</v>
      </c>
      <c r="F7" s="25" t="s">
        <v>28</v>
      </c>
      <c r="G7" s="34" t="s">
        <v>331</v>
      </c>
      <c r="H7" s="8"/>
      <c r="L7" s="26" t="s">
        <v>57</v>
      </c>
      <c r="M7" s="61"/>
    </row>
    <row r="8" spans="2:13" x14ac:dyDescent="0.25">
      <c r="B8" s="25" t="s">
        <v>74</v>
      </c>
      <c r="C8" s="25" t="s">
        <v>218</v>
      </c>
      <c r="D8" s="25" t="s">
        <v>427</v>
      </c>
      <c r="E8" s="28" t="s">
        <v>220</v>
      </c>
      <c r="F8" s="25" t="s">
        <v>85</v>
      </c>
      <c r="G8" s="36" t="s">
        <v>330</v>
      </c>
      <c r="H8" s="8"/>
      <c r="J8" s="21"/>
      <c r="L8" s="28" t="s">
        <v>215</v>
      </c>
      <c r="M8" s="61"/>
    </row>
    <row r="9" spans="2:13" x14ac:dyDescent="0.25">
      <c r="B9" s="25" t="s">
        <v>398</v>
      </c>
      <c r="C9" s="25" t="s">
        <v>396</v>
      </c>
      <c r="D9" s="25" t="s">
        <v>492</v>
      </c>
      <c r="E9" s="26" t="s">
        <v>397</v>
      </c>
      <c r="G9" s="55"/>
      <c r="H9" s="55"/>
      <c r="L9" s="26" t="s">
        <v>328</v>
      </c>
      <c r="M9" s="61"/>
    </row>
    <row r="10" spans="2:13" x14ac:dyDescent="0.25">
      <c r="B10" s="25" t="s">
        <v>73</v>
      </c>
      <c r="C10" s="25" t="s">
        <v>65</v>
      </c>
      <c r="D10" s="25" t="s">
        <v>1</v>
      </c>
      <c r="E10" s="26" t="s">
        <v>66</v>
      </c>
      <c r="F10" s="25" t="s">
        <v>2</v>
      </c>
      <c r="G10" s="36" t="s">
        <v>334</v>
      </c>
      <c r="H10" s="41">
        <v>4</v>
      </c>
      <c r="L10" s="56" t="s">
        <v>320</v>
      </c>
      <c r="M10" s="61"/>
    </row>
    <row r="11" spans="2:13" x14ac:dyDescent="0.25">
      <c r="C11" s="25" t="s">
        <v>391</v>
      </c>
      <c r="D11" s="25" t="s">
        <v>488</v>
      </c>
      <c r="E11" s="56" t="s">
        <v>503</v>
      </c>
      <c r="F11" s="55"/>
      <c r="G11" s="55"/>
      <c r="H11" s="55"/>
      <c r="L11" s="26" t="s">
        <v>380</v>
      </c>
      <c r="M11" s="61"/>
    </row>
    <row r="12" spans="2:13" x14ac:dyDescent="0.25">
      <c r="B12" s="25" t="s">
        <v>184</v>
      </c>
      <c r="C12" s="25" t="s">
        <v>92</v>
      </c>
      <c r="D12" s="25" t="s">
        <v>11</v>
      </c>
      <c r="E12" s="26" t="s">
        <v>93</v>
      </c>
      <c r="F12" s="25" t="s">
        <v>12</v>
      </c>
      <c r="G12" s="34" t="s">
        <v>331</v>
      </c>
      <c r="H12" s="8"/>
      <c r="L12" s="26" t="s">
        <v>579</v>
      </c>
      <c r="M12" s="61"/>
    </row>
    <row r="13" spans="2:13" x14ac:dyDescent="0.25">
      <c r="B13" s="27" t="s">
        <v>151</v>
      </c>
      <c r="C13" s="25" t="s">
        <v>147</v>
      </c>
      <c r="D13" s="25" t="s">
        <v>465</v>
      </c>
      <c r="E13" s="28" t="s">
        <v>166</v>
      </c>
      <c r="F13" s="27" t="s">
        <v>113</v>
      </c>
      <c r="G13" s="34" t="s">
        <v>331</v>
      </c>
      <c r="H13" s="8"/>
      <c r="L13" s="56" t="s">
        <v>250</v>
      </c>
      <c r="M13" s="61"/>
    </row>
    <row r="14" spans="2:13" x14ac:dyDescent="0.25">
      <c r="B14" s="25" t="s">
        <v>74</v>
      </c>
      <c r="C14" s="25" t="s">
        <v>194</v>
      </c>
      <c r="D14" s="25" t="s">
        <v>418</v>
      </c>
      <c r="E14" s="28" t="s">
        <v>188</v>
      </c>
      <c r="F14" s="27" t="s">
        <v>85</v>
      </c>
      <c r="G14" s="36" t="s">
        <v>330</v>
      </c>
      <c r="H14" s="8"/>
      <c r="J14" s="21"/>
      <c r="L14" s="26" t="s">
        <v>15</v>
      </c>
      <c r="M14" s="61"/>
    </row>
    <row r="15" spans="2:13" x14ac:dyDescent="0.25">
      <c r="B15" s="25" t="s">
        <v>94</v>
      </c>
      <c r="C15" s="25" t="s">
        <v>16</v>
      </c>
      <c r="D15" s="25" t="s">
        <v>423</v>
      </c>
      <c r="E15" s="26" t="s">
        <v>69</v>
      </c>
      <c r="F15" s="25" t="s">
        <v>89</v>
      </c>
      <c r="G15" s="36" t="s">
        <v>330</v>
      </c>
      <c r="H15" s="41">
        <v>2</v>
      </c>
      <c r="J15" s="21"/>
      <c r="L15" s="26" t="s">
        <v>360</v>
      </c>
      <c r="M15" s="61"/>
    </row>
    <row r="16" spans="2:13" x14ac:dyDescent="0.25">
      <c r="B16" s="25" t="s">
        <v>89</v>
      </c>
      <c r="C16" s="25" t="s">
        <v>16</v>
      </c>
      <c r="D16" s="25" t="s">
        <v>423</v>
      </c>
      <c r="E16" s="26" t="s">
        <v>386</v>
      </c>
      <c r="F16" s="55"/>
      <c r="G16" s="55"/>
      <c r="H16" s="55"/>
      <c r="J16" s="21"/>
      <c r="L16" s="28" t="s">
        <v>166</v>
      </c>
      <c r="M16" s="61"/>
    </row>
    <row r="17" spans="2:13" x14ac:dyDescent="0.25">
      <c r="B17" s="25" t="s">
        <v>74</v>
      </c>
      <c r="C17" s="25" t="s">
        <v>319</v>
      </c>
      <c r="D17" s="25" t="s">
        <v>435</v>
      </c>
      <c r="E17" s="56" t="s">
        <v>320</v>
      </c>
      <c r="F17" s="25" t="s">
        <v>85</v>
      </c>
      <c r="G17" s="36" t="s">
        <v>330</v>
      </c>
      <c r="H17" s="8"/>
      <c r="J17" s="21"/>
      <c r="L17" s="26" t="s">
        <v>297</v>
      </c>
      <c r="M17" s="61"/>
    </row>
    <row r="18" spans="2:13" ht="15.75" customHeight="1" x14ac:dyDescent="0.25">
      <c r="C18" s="25" t="s">
        <v>393</v>
      </c>
      <c r="D18" s="25" t="s">
        <v>491</v>
      </c>
      <c r="G18" s="55"/>
      <c r="H18" s="55"/>
      <c r="L18" s="26" t="s">
        <v>397</v>
      </c>
      <c r="M18" s="61"/>
    </row>
    <row r="19" spans="2:13" ht="15" customHeight="1" x14ac:dyDescent="0.25">
      <c r="B19" s="25" t="s">
        <v>74</v>
      </c>
      <c r="C19" s="25" t="s">
        <v>192</v>
      </c>
      <c r="D19" s="25" t="s">
        <v>413</v>
      </c>
      <c r="E19" s="26" t="s">
        <v>193</v>
      </c>
      <c r="F19" s="27" t="s">
        <v>85</v>
      </c>
      <c r="G19" s="36" t="s">
        <v>330</v>
      </c>
      <c r="H19" s="8"/>
      <c r="L19" s="56" t="s">
        <v>202</v>
      </c>
      <c r="M19" s="61"/>
    </row>
    <row r="20" spans="2:13" x14ac:dyDescent="0.25">
      <c r="B20" s="29" t="s">
        <v>144</v>
      </c>
      <c r="C20" s="25" t="s">
        <v>217</v>
      </c>
      <c r="D20" s="25" t="s">
        <v>408</v>
      </c>
      <c r="E20" s="26" t="s">
        <v>297</v>
      </c>
      <c r="F20" s="25" t="s">
        <v>85</v>
      </c>
      <c r="G20" s="36" t="s">
        <v>330</v>
      </c>
      <c r="H20" s="8"/>
      <c r="L20" s="26" t="s">
        <v>47</v>
      </c>
      <c r="M20" s="61"/>
    </row>
    <row r="21" spans="2:13" x14ac:dyDescent="0.25">
      <c r="B21" s="25" t="s">
        <v>249</v>
      </c>
      <c r="C21" s="25" t="s">
        <v>247</v>
      </c>
      <c r="D21" s="25" t="s">
        <v>415</v>
      </c>
      <c r="E21" s="56" t="s">
        <v>251</v>
      </c>
      <c r="F21" s="25" t="s">
        <v>85</v>
      </c>
      <c r="G21" s="36" t="s">
        <v>330</v>
      </c>
      <c r="H21" s="41">
        <v>2</v>
      </c>
      <c r="L21" s="32" t="s">
        <v>287</v>
      </c>
      <c r="M21" s="61"/>
    </row>
    <row r="22" spans="2:13" x14ac:dyDescent="0.25">
      <c r="B22" s="25" t="s">
        <v>74</v>
      </c>
      <c r="C22" s="25" t="s">
        <v>208</v>
      </c>
      <c r="D22" s="25" t="s">
        <v>208</v>
      </c>
      <c r="E22" s="56" t="s">
        <v>209</v>
      </c>
      <c r="F22" s="27" t="s">
        <v>85</v>
      </c>
      <c r="G22" s="36" t="s">
        <v>330</v>
      </c>
      <c r="H22" s="8"/>
      <c r="L22" s="26" t="s">
        <v>291</v>
      </c>
      <c r="M22" s="61"/>
    </row>
    <row r="23" spans="2:13" x14ac:dyDescent="0.25">
      <c r="B23" s="27" t="s">
        <v>167</v>
      </c>
      <c r="C23" s="25" t="s">
        <v>158</v>
      </c>
      <c r="D23" s="25" t="s">
        <v>461</v>
      </c>
      <c r="E23" s="28" t="s">
        <v>168</v>
      </c>
      <c r="F23" s="27" t="s">
        <v>113</v>
      </c>
      <c r="G23" s="34" t="s">
        <v>331</v>
      </c>
      <c r="H23" s="8"/>
      <c r="L23" s="26" t="s">
        <v>45</v>
      </c>
      <c r="M23" s="61"/>
    </row>
    <row r="24" spans="2:13" x14ac:dyDescent="0.25">
      <c r="B24" s="25" t="s">
        <v>326</v>
      </c>
      <c r="C24" s="35" t="s">
        <v>325</v>
      </c>
      <c r="D24" s="35" t="s">
        <v>481</v>
      </c>
      <c r="E24" s="26" t="s">
        <v>328</v>
      </c>
      <c r="F24" s="25" t="s">
        <v>327</v>
      </c>
      <c r="G24" s="36" t="s">
        <v>334</v>
      </c>
      <c r="H24" s="55"/>
      <c r="L24" s="25" t="s">
        <v>590</v>
      </c>
      <c r="M24" s="61"/>
    </row>
    <row r="25" spans="2:13" x14ac:dyDescent="0.25">
      <c r="B25" s="25" t="s">
        <v>179</v>
      </c>
      <c r="C25" s="25" t="s">
        <v>13</v>
      </c>
      <c r="D25" s="25" t="s">
        <v>473</v>
      </c>
      <c r="E25" s="26" t="s">
        <v>15</v>
      </c>
      <c r="F25" s="25" t="s">
        <v>14</v>
      </c>
      <c r="G25" s="34" t="s">
        <v>331</v>
      </c>
      <c r="H25" s="55"/>
      <c r="J25" s="21"/>
      <c r="L25" s="26" t="s">
        <v>619</v>
      </c>
      <c r="M25" s="61"/>
    </row>
    <row r="26" spans="2:13" x14ac:dyDescent="0.25">
      <c r="B26" s="25" t="s">
        <v>74</v>
      </c>
      <c r="C26" s="25" t="s">
        <v>318</v>
      </c>
      <c r="D26" s="25" t="s">
        <v>434</v>
      </c>
      <c r="E26" s="55"/>
      <c r="F26" s="25" t="s">
        <v>28</v>
      </c>
      <c r="G26" s="36" t="s">
        <v>330</v>
      </c>
      <c r="H26" s="8"/>
      <c r="J26" s="21"/>
      <c r="K26" s="21"/>
      <c r="L26" s="26" t="s">
        <v>301</v>
      </c>
      <c r="M26" s="61"/>
    </row>
    <row r="27" spans="2:13" x14ac:dyDescent="0.25">
      <c r="B27" s="25" t="s">
        <v>74</v>
      </c>
      <c r="C27" s="25" t="s">
        <v>53</v>
      </c>
      <c r="D27" s="25" t="s">
        <v>428</v>
      </c>
      <c r="E27" s="26" t="s">
        <v>54</v>
      </c>
      <c r="F27" s="25" t="s">
        <v>7</v>
      </c>
      <c r="G27" s="36" t="s">
        <v>330</v>
      </c>
      <c r="H27" s="8"/>
      <c r="L27" s="26" t="s">
        <v>186</v>
      </c>
      <c r="M27" s="61"/>
    </row>
    <row r="28" spans="2:13" x14ac:dyDescent="0.25">
      <c r="B28" s="25" t="s">
        <v>381</v>
      </c>
      <c r="C28" s="25" t="s">
        <v>382</v>
      </c>
      <c r="D28" s="25" t="s">
        <v>485</v>
      </c>
      <c r="E28" s="26" t="s">
        <v>380</v>
      </c>
      <c r="G28" s="55"/>
      <c r="H28" s="55"/>
      <c r="L28" s="26" t="s">
        <v>64</v>
      </c>
      <c r="M28" s="61"/>
    </row>
    <row r="29" spans="2:13" x14ac:dyDescent="0.25">
      <c r="B29" s="25" t="s">
        <v>74</v>
      </c>
      <c r="C29" s="25" t="s">
        <v>255</v>
      </c>
      <c r="D29" s="25" t="s">
        <v>403</v>
      </c>
      <c r="E29" s="26" t="s">
        <v>256</v>
      </c>
      <c r="F29" s="25" t="s">
        <v>257</v>
      </c>
      <c r="G29" s="36" t="s">
        <v>330</v>
      </c>
      <c r="H29" s="8"/>
      <c r="L29" s="26" t="s">
        <v>290</v>
      </c>
      <c r="M29" s="61"/>
    </row>
    <row r="30" spans="2:13" x14ac:dyDescent="0.25">
      <c r="B30" s="25" t="s">
        <v>74</v>
      </c>
      <c r="C30" s="25" t="s">
        <v>314</v>
      </c>
      <c r="D30" s="25" t="s">
        <v>420</v>
      </c>
      <c r="E30" s="26" t="s">
        <v>313</v>
      </c>
      <c r="F30" s="25" t="s">
        <v>85</v>
      </c>
      <c r="G30" s="34" t="s">
        <v>331</v>
      </c>
      <c r="H30" s="8"/>
      <c r="L30" s="26" t="s">
        <v>43</v>
      </c>
      <c r="M30" s="61"/>
    </row>
    <row r="31" spans="2:13" ht="15" customHeight="1" x14ac:dyDescent="0.25">
      <c r="B31" s="25" t="s">
        <v>96</v>
      </c>
      <c r="C31" s="25" t="s">
        <v>95</v>
      </c>
      <c r="D31" s="25" t="s">
        <v>474</v>
      </c>
      <c r="E31" s="26" t="s">
        <v>111</v>
      </c>
      <c r="F31" s="25" t="s">
        <v>85</v>
      </c>
      <c r="G31" s="34" t="s">
        <v>331</v>
      </c>
      <c r="H31" s="55"/>
      <c r="L31" s="32" t="s">
        <v>225</v>
      </c>
      <c r="M31" s="61"/>
    </row>
    <row r="32" spans="2:13" x14ac:dyDescent="0.25">
      <c r="B32" s="30" t="s">
        <v>21</v>
      </c>
      <c r="C32" s="30" t="s">
        <v>210</v>
      </c>
      <c r="D32" s="30" t="s">
        <v>472</v>
      </c>
      <c r="E32" s="26" t="s">
        <v>211</v>
      </c>
      <c r="F32" s="30" t="s">
        <v>85</v>
      </c>
      <c r="G32" s="36" t="s">
        <v>334</v>
      </c>
      <c r="H32" s="55"/>
      <c r="L32" s="26" t="s">
        <v>613</v>
      </c>
      <c r="M32" s="61"/>
    </row>
    <row r="33" spans="1:14" x14ac:dyDescent="0.25">
      <c r="B33" s="25" t="s">
        <v>375</v>
      </c>
      <c r="C33" s="25" t="s">
        <v>376</v>
      </c>
      <c r="D33" s="25" t="s">
        <v>484</v>
      </c>
      <c r="E33" s="26" t="s">
        <v>377</v>
      </c>
      <c r="F33" s="25" t="s">
        <v>361</v>
      </c>
      <c r="G33" s="55"/>
      <c r="H33" s="55"/>
      <c r="L33" s="49" t="s">
        <v>498</v>
      </c>
      <c r="M33" s="61"/>
    </row>
    <row r="34" spans="1:14" s="21" customFormat="1" x14ac:dyDescent="0.25">
      <c r="B34" s="25" t="s">
        <v>73</v>
      </c>
      <c r="C34" s="25" t="s">
        <v>63</v>
      </c>
      <c r="D34" s="25" t="s">
        <v>456</v>
      </c>
      <c r="E34" s="26" t="s">
        <v>64</v>
      </c>
      <c r="F34" s="25" t="s">
        <v>48</v>
      </c>
      <c r="G34" s="36" t="s">
        <v>334</v>
      </c>
      <c r="H34" s="8"/>
      <c r="L34" s="49" t="s">
        <v>502</v>
      </c>
      <c r="M34" s="61"/>
    </row>
    <row r="35" spans="1:14" x14ac:dyDescent="0.25">
      <c r="B35" s="25" t="s">
        <v>378</v>
      </c>
      <c r="C35" s="35" t="s">
        <v>323</v>
      </c>
      <c r="D35" s="35" t="s">
        <v>479</v>
      </c>
      <c r="E35" s="26" t="s">
        <v>379</v>
      </c>
      <c r="F35" s="25" t="s">
        <v>73</v>
      </c>
      <c r="G35" s="36" t="s">
        <v>334</v>
      </c>
      <c r="H35" s="55"/>
      <c r="L35" s="26" t="s">
        <v>295</v>
      </c>
      <c r="M35" s="61"/>
    </row>
    <row r="36" spans="1:14" s="21" customFormat="1" x14ac:dyDescent="0.25">
      <c r="A36"/>
      <c r="B36" s="25" t="s">
        <v>74</v>
      </c>
      <c r="C36" s="25" t="s">
        <v>201</v>
      </c>
      <c r="D36" s="25" t="s">
        <v>409</v>
      </c>
      <c r="E36" s="2" t="s">
        <v>202</v>
      </c>
      <c r="F36" s="27" t="s">
        <v>85</v>
      </c>
      <c r="G36" s="36" t="s">
        <v>330</v>
      </c>
      <c r="H36" s="8"/>
      <c r="L36" s="26" t="s">
        <v>374</v>
      </c>
      <c r="M36" s="61"/>
    </row>
    <row r="37" spans="1:14" s="21" customFormat="1" x14ac:dyDescent="0.25">
      <c r="B37" s="25" t="s">
        <v>459</v>
      </c>
      <c r="C37" s="25" t="s">
        <v>458</v>
      </c>
      <c r="D37" s="25" t="s">
        <v>460</v>
      </c>
      <c r="E37" s="26" t="s">
        <v>186</v>
      </c>
      <c r="F37" s="27" t="s">
        <v>308</v>
      </c>
      <c r="G37" s="34" t="s">
        <v>331</v>
      </c>
      <c r="H37" s="8"/>
      <c r="L37" s="26" t="s">
        <v>254</v>
      </c>
      <c r="M37" s="61"/>
    </row>
    <row r="38" spans="1:14" x14ac:dyDescent="0.25">
      <c r="A38" s="21"/>
      <c r="C38" s="35" t="s">
        <v>187</v>
      </c>
      <c r="D38" s="35" t="s">
        <v>460</v>
      </c>
      <c r="E38" s="26" t="s">
        <v>186</v>
      </c>
      <c r="F38" s="25" t="s">
        <v>308</v>
      </c>
      <c r="G38" s="36" t="s">
        <v>334</v>
      </c>
      <c r="H38" s="55"/>
      <c r="I38" s="21"/>
      <c r="L38" s="26" t="s">
        <v>183</v>
      </c>
      <c r="M38" s="61"/>
    </row>
    <row r="39" spans="1:14" x14ac:dyDescent="0.25">
      <c r="B39" s="25" t="s">
        <v>6</v>
      </c>
      <c r="C39" s="25" t="s">
        <v>90</v>
      </c>
      <c r="D39" s="25" t="s">
        <v>9</v>
      </c>
      <c r="E39" s="26" t="s">
        <v>91</v>
      </c>
      <c r="F39" s="25" t="s">
        <v>7</v>
      </c>
      <c r="G39" s="36" t="s">
        <v>334</v>
      </c>
      <c r="H39" s="41">
        <v>1</v>
      </c>
      <c r="L39" s="26" t="s">
        <v>333</v>
      </c>
      <c r="M39" s="61"/>
    </row>
    <row r="40" spans="1:14" s="21" customFormat="1" x14ac:dyDescent="0.25">
      <c r="B40" s="25" t="s">
        <v>213</v>
      </c>
      <c r="C40" s="25" t="s">
        <v>214</v>
      </c>
      <c r="D40" s="25" t="s">
        <v>449</v>
      </c>
      <c r="E40" s="28" t="s">
        <v>293</v>
      </c>
      <c r="F40" s="25" t="s">
        <v>212</v>
      </c>
      <c r="G40" s="34" t="s">
        <v>331</v>
      </c>
      <c r="H40" s="8"/>
      <c r="L40" s="26" t="s">
        <v>246</v>
      </c>
      <c r="M40" s="61"/>
    </row>
    <row r="41" spans="1:14" s="21" customFormat="1" x14ac:dyDescent="0.25">
      <c r="B41" s="25" t="s">
        <v>6</v>
      </c>
      <c r="C41" s="25" t="s">
        <v>44</v>
      </c>
      <c r="D41" s="25" t="s">
        <v>454</v>
      </c>
      <c r="E41" s="26" t="s">
        <v>45</v>
      </c>
      <c r="F41" s="25" t="s">
        <v>27</v>
      </c>
      <c r="G41" s="34" t="s">
        <v>331</v>
      </c>
      <c r="H41" s="8"/>
      <c r="L41" s="26" t="s">
        <v>620</v>
      </c>
      <c r="M41" s="61">
        <v>4</v>
      </c>
      <c r="N41" s="21" t="s">
        <v>259</v>
      </c>
    </row>
    <row r="42" spans="1:14" s="21" customFormat="1" x14ac:dyDescent="0.25">
      <c r="B42" s="25" t="s">
        <v>237</v>
      </c>
      <c r="C42" s="25" t="s">
        <v>238</v>
      </c>
      <c r="D42" s="25" t="s">
        <v>450</v>
      </c>
      <c r="E42" s="26" t="s">
        <v>294</v>
      </c>
      <c r="F42" s="25" t="s">
        <v>27</v>
      </c>
      <c r="G42" s="34" t="s">
        <v>331</v>
      </c>
      <c r="H42" s="8"/>
      <c r="L42" s="26" t="s">
        <v>111</v>
      </c>
      <c r="M42" s="61"/>
    </row>
    <row r="43" spans="1:14" s="21" customFormat="1" x14ac:dyDescent="0.25">
      <c r="B43" s="25" t="s">
        <v>21</v>
      </c>
      <c r="C43" s="25" t="s">
        <v>245</v>
      </c>
      <c r="D43" s="25" t="s">
        <v>443</v>
      </c>
      <c r="E43" s="26" t="s">
        <v>246</v>
      </c>
      <c r="F43" s="25" t="s">
        <v>85</v>
      </c>
      <c r="G43" s="36" t="s">
        <v>334</v>
      </c>
      <c r="H43" s="8"/>
      <c r="L43" s="26" t="s">
        <v>81</v>
      </c>
      <c r="M43" s="61"/>
    </row>
    <row r="44" spans="1:14" s="21" customFormat="1" x14ac:dyDescent="0.25">
      <c r="B44" s="25" t="s">
        <v>74</v>
      </c>
      <c r="C44" s="25" t="s">
        <v>311</v>
      </c>
      <c r="D44" s="25" t="s">
        <v>431</v>
      </c>
      <c r="E44" s="26" t="s">
        <v>312</v>
      </c>
      <c r="F44" s="25" t="s">
        <v>85</v>
      </c>
      <c r="G44" s="36" t="s">
        <v>330</v>
      </c>
      <c r="H44" s="8"/>
      <c r="L44" s="28" t="s">
        <v>188</v>
      </c>
      <c r="M44" s="61">
        <v>15</v>
      </c>
      <c r="N44" s="21" t="s">
        <v>87</v>
      </c>
    </row>
    <row r="45" spans="1:14" x14ac:dyDescent="0.25">
      <c r="B45" s="25" t="s">
        <v>185</v>
      </c>
      <c r="C45" s="25" t="s">
        <v>51</v>
      </c>
      <c r="D45" s="25" t="s">
        <v>469</v>
      </c>
      <c r="E45" s="26" t="s">
        <v>52</v>
      </c>
      <c r="F45" s="25" t="s">
        <v>84</v>
      </c>
      <c r="G45" s="34" t="s">
        <v>331</v>
      </c>
      <c r="H45" s="8"/>
      <c r="L45" s="26" t="s">
        <v>598</v>
      </c>
      <c r="M45" s="61"/>
    </row>
    <row r="46" spans="1:14" s="21" customFormat="1" x14ac:dyDescent="0.25">
      <c r="B46" s="25" t="s">
        <v>6</v>
      </c>
      <c r="C46" s="25" t="s">
        <v>231</v>
      </c>
      <c r="D46" s="25" t="s">
        <v>448</v>
      </c>
      <c r="E46" s="26" t="s">
        <v>292</v>
      </c>
      <c r="F46" s="25" t="s">
        <v>232</v>
      </c>
      <c r="G46" s="34" t="s">
        <v>331</v>
      </c>
      <c r="H46" s="8"/>
      <c r="J46"/>
      <c r="L46" s="26" t="s">
        <v>387</v>
      </c>
      <c r="M46" s="61"/>
    </row>
    <row r="47" spans="1:14" s="21" customFormat="1" x14ac:dyDescent="0.25">
      <c r="B47" s="25" t="s">
        <v>252</v>
      </c>
      <c r="C47" s="25" t="s">
        <v>253</v>
      </c>
      <c r="D47" s="25" t="s">
        <v>453</v>
      </c>
      <c r="E47" s="26" t="s">
        <v>254</v>
      </c>
      <c r="F47" s="25" t="s">
        <v>85</v>
      </c>
      <c r="G47" s="36" t="s">
        <v>334</v>
      </c>
      <c r="H47" s="41">
        <v>2</v>
      </c>
      <c r="L47" s="28" t="s">
        <v>289</v>
      </c>
      <c r="M47" s="61"/>
    </row>
    <row r="48" spans="1:14" s="21" customFormat="1" x14ac:dyDescent="0.25">
      <c r="B48" s="25" t="s">
        <v>74</v>
      </c>
      <c r="C48" s="25" t="s">
        <v>219</v>
      </c>
      <c r="D48" s="25" t="s">
        <v>404</v>
      </c>
      <c r="E48" s="28" t="s">
        <v>221</v>
      </c>
      <c r="F48" s="25" t="s">
        <v>85</v>
      </c>
      <c r="G48" s="36" t="s">
        <v>330</v>
      </c>
      <c r="H48" s="25" t="s">
        <v>169</v>
      </c>
      <c r="J48"/>
      <c r="L48" s="26" t="s">
        <v>377</v>
      </c>
      <c r="M48" s="61"/>
    </row>
    <row r="49" spans="2:13" s="21" customFormat="1" x14ac:dyDescent="0.25">
      <c r="B49" s="25" t="s">
        <v>76</v>
      </c>
      <c r="C49" s="25" t="s">
        <v>50</v>
      </c>
      <c r="D49" s="25" t="s">
        <v>404</v>
      </c>
      <c r="E49" s="26" t="s">
        <v>62</v>
      </c>
      <c r="F49" s="25" t="s">
        <v>87</v>
      </c>
      <c r="G49" s="34" t="s">
        <v>331</v>
      </c>
      <c r="H49" s="8"/>
      <c r="L49" s="28" t="s">
        <v>189</v>
      </c>
      <c r="M49" s="61"/>
    </row>
    <row r="50" spans="2:13" x14ac:dyDescent="0.25">
      <c r="B50" s="27" t="s">
        <v>74</v>
      </c>
      <c r="C50" s="27" t="s">
        <v>102</v>
      </c>
      <c r="D50" s="27" t="s">
        <v>475</v>
      </c>
      <c r="E50" s="28" t="s">
        <v>288</v>
      </c>
      <c r="F50" s="27" t="s">
        <v>85</v>
      </c>
      <c r="G50" s="34" t="s">
        <v>331</v>
      </c>
      <c r="H50" s="55"/>
      <c r="J50" s="21"/>
      <c r="L50" s="26" t="s">
        <v>281</v>
      </c>
      <c r="M50" s="61"/>
    </row>
    <row r="51" spans="2:13" x14ac:dyDescent="0.25">
      <c r="C51" s="25" t="s">
        <v>222</v>
      </c>
      <c r="D51" s="25" t="s">
        <v>410</v>
      </c>
      <c r="E51" s="32" t="s">
        <v>287</v>
      </c>
      <c r="F51" s="25" t="s">
        <v>223</v>
      </c>
      <c r="G51" s="36" t="s">
        <v>330</v>
      </c>
      <c r="H51" s="41">
        <v>3</v>
      </c>
      <c r="I51" t="s">
        <v>565</v>
      </c>
      <c r="J51" s="21"/>
      <c r="L51" s="26" t="s">
        <v>106</v>
      </c>
      <c r="M51" s="61"/>
    </row>
    <row r="52" spans="2:13" x14ac:dyDescent="0.25">
      <c r="B52" s="27" t="s">
        <v>107</v>
      </c>
      <c r="C52" s="27" t="s">
        <v>105</v>
      </c>
      <c r="D52" s="27" t="s">
        <v>440</v>
      </c>
      <c r="E52" s="26" t="s">
        <v>106</v>
      </c>
      <c r="F52" s="25" t="s">
        <v>27</v>
      </c>
      <c r="G52" s="36" t="s">
        <v>334</v>
      </c>
      <c r="H52" s="8"/>
      <c r="J52" s="21"/>
      <c r="L52" s="26" t="s">
        <v>589</v>
      </c>
      <c r="M52" s="61"/>
    </row>
    <row r="53" spans="2:13" x14ac:dyDescent="0.25">
      <c r="B53" s="25" t="s">
        <v>74</v>
      </c>
      <c r="C53" s="25" t="s">
        <v>59</v>
      </c>
      <c r="D53" s="25" t="s">
        <v>422</v>
      </c>
      <c r="E53" s="26" t="s">
        <v>196</v>
      </c>
      <c r="F53" s="25" t="s">
        <v>86</v>
      </c>
      <c r="G53" s="36" t="s">
        <v>330</v>
      </c>
      <c r="H53" s="8"/>
      <c r="L53" s="26" t="s">
        <v>93</v>
      </c>
      <c r="M53" s="61"/>
    </row>
    <row r="54" spans="2:13" x14ac:dyDescent="0.25">
      <c r="B54" s="25" t="s">
        <v>390</v>
      </c>
      <c r="C54" s="25" t="s">
        <v>389</v>
      </c>
      <c r="D54" s="25" t="s">
        <v>487</v>
      </c>
      <c r="E54" s="26" t="s">
        <v>387</v>
      </c>
      <c r="F54" s="25" t="s">
        <v>388</v>
      </c>
      <c r="G54" s="55"/>
      <c r="H54" s="55"/>
      <c r="J54" s="21"/>
      <c r="L54" s="26" t="s">
        <v>181</v>
      </c>
      <c r="M54" s="61"/>
    </row>
    <row r="55" spans="2:13" s="21" customFormat="1" x14ac:dyDescent="0.25">
      <c r="B55" s="25" t="s">
        <v>235</v>
      </c>
      <c r="C55" s="25" t="s">
        <v>236</v>
      </c>
      <c r="D55" s="25" t="s">
        <v>452</v>
      </c>
      <c r="E55" s="26" t="s">
        <v>296</v>
      </c>
      <c r="F55" s="25" t="s">
        <v>2</v>
      </c>
      <c r="G55" s="34" t="s">
        <v>331</v>
      </c>
      <c r="H55" s="8"/>
      <c r="L55" s="26" t="s">
        <v>69</v>
      </c>
      <c r="M55" s="61"/>
    </row>
    <row r="56" spans="2:13" s="21" customFormat="1" x14ac:dyDescent="0.25">
      <c r="B56" s="25" t="s">
        <v>74</v>
      </c>
      <c r="C56" s="25" t="s">
        <v>191</v>
      </c>
      <c r="D56" s="25" t="s">
        <v>411</v>
      </c>
      <c r="E56" s="26" t="s">
        <v>281</v>
      </c>
      <c r="F56" s="27" t="s">
        <v>85</v>
      </c>
      <c r="G56" s="36" t="s">
        <v>330</v>
      </c>
      <c r="H56" s="8"/>
      <c r="L56" s="26" t="s">
        <v>310</v>
      </c>
      <c r="M56" s="61"/>
    </row>
    <row r="57" spans="2:13" s="21" customFormat="1" x14ac:dyDescent="0.25">
      <c r="B57" s="25" t="s">
        <v>241</v>
      </c>
      <c r="C57" s="25" t="s">
        <v>242</v>
      </c>
      <c r="D57" s="25" t="s">
        <v>441</v>
      </c>
      <c r="E57" s="26" t="s">
        <v>299</v>
      </c>
      <c r="F57" s="25" t="s">
        <v>243</v>
      </c>
      <c r="G57" s="34" t="s">
        <v>331</v>
      </c>
      <c r="H57" s="8"/>
      <c r="L57" s="28" t="s">
        <v>220</v>
      </c>
      <c r="M57" s="61"/>
    </row>
    <row r="58" spans="2:13" x14ac:dyDescent="0.25">
      <c r="B58" s="25" t="s">
        <v>82</v>
      </c>
      <c r="C58" s="25" t="s">
        <v>77</v>
      </c>
      <c r="D58" s="25" t="s">
        <v>462</v>
      </c>
      <c r="E58" s="26" t="s">
        <v>78</v>
      </c>
      <c r="F58" s="25" t="s">
        <v>79</v>
      </c>
      <c r="G58" s="34" t="s">
        <v>331</v>
      </c>
      <c r="H58" s="8"/>
      <c r="J58" s="21"/>
      <c r="L58" s="26" t="s">
        <v>66</v>
      </c>
      <c r="M58" s="61"/>
    </row>
    <row r="59" spans="2:13" x14ac:dyDescent="0.25">
      <c r="B59" s="25" t="s">
        <v>174</v>
      </c>
      <c r="C59" s="25" t="s">
        <v>175</v>
      </c>
      <c r="D59" s="25" t="s">
        <v>400</v>
      </c>
      <c r="E59" s="26" t="s">
        <v>176</v>
      </c>
      <c r="F59" s="27" t="s">
        <v>85</v>
      </c>
      <c r="G59" s="36" t="s">
        <v>330</v>
      </c>
      <c r="H59" s="8"/>
      <c r="J59" s="21"/>
      <c r="L59" s="26" t="s">
        <v>294</v>
      </c>
      <c r="M59" s="61"/>
    </row>
    <row r="60" spans="2:13" x14ac:dyDescent="0.25">
      <c r="B60" s="25" t="s">
        <v>98</v>
      </c>
      <c r="C60" s="25" t="s">
        <v>97</v>
      </c>
      <c r="D60" s="25" t="s">
        <v>477</v>
      </c>
      <c r="E60" s="26" t="s">
        <v>99</v>
      </c>
      <c r="F60" s="25" t="s">
        <v>85</v>
      </c>
      <c r="G60" s="34" t="s">
        <v>331</v>
      </c>
      <c r="H60" s="55"/>
      <c r="L60" s="43" t="s">
        <v>61</v>
      </c>
      <c r="M60" s="61"/>
    </row>
    <row r="61" spans="2:13" x14ac:dyDescent="0.25">
      <c r="B61" s="25" t="s">
        <v>74</v>
      </c>
      <c r="C61" s="25" t="s">
        <v>55</v>
      </c>
      <c r="D61" s="25" t="s">
        <v>414</v>
      </c>
      <c r="E61" s="26" t="s">
        <v>56</v>
      </c>
      <c r="F61" s="25" t="s">
        <v>85</v>
      </c>
      <c r="G61" s="36" t="s">
        <v>330</v>
      </c>
      <c r="H61" s="8"/>
      <c r="L61" s="49" t="s">
        <v>496</v>
      </c>
      <c r="M61" s="61"/>
    </row>
    <row r="62" spans="2:13" x14ac:dyDescent="0.25">
      <c r="B62" s="25" t="s">
        <v>237</v>
      </c>
      <c r="C62" s="25" t="s">
        <v>239</v>
      </c>
      <c r="D62" s="25" t="s">
        <v>451</v>
      </c>
      <c r="E62" s="26" t="s">
        <v>295</v>
      </c>
      <c r="F62" s="25" t="s">
        <v>240</v>
      </c>
      <c r="G62" s="34" t="s">
        <v>331</v>
      </c>
      <c r="H62" s="8"/>
      <c r="L62" s="55" t="s">
        <v>569</v>
      </c>
      <c r="M62" s="61"/>
    </row>
    <row r="63" spans="2:13" x14ac:dyDescent="0.25">
      <c r="B63" s="25" t="s">
        <v>82</v>
      </c>
      <c r="C63" s="25" t="s">
        <v>80</v>
      </c>
      <c r="D63" s="25" t="s">
        <v>463</v>
      </c>
      <c r="E63" s="26" t="s">
        <v>81</v>
      </c>
      <c r="F63" s="25" t="s">
        <v>79</v>
      </c>
      <c r="G63" s="34" t="s">
        <v>331</v>
      </c>
      <c r="H63" s="41">
        <v>12</v>
      </c>
      <c r="L63" s="26" t="s">
        <v>379</v>
      </c>
      <c r="M63" s="61"/>
    </row>
    <row r="64" spans="2:13" x14ac:dyDescent="0.25">
      <c r="B64" s="25" t="s">
        <v>74</v>
      </c>
      <c r="C64" s="25" t="s">
        <v>244</v>
      </c>
      <c r="D64" s="25" t="s">
        <v>412</v>
      </c>
      <c r="E64" s="26" t="s">
        <v>298</v>
      </c>
      <c r="F64" s="25" t="s">
        <v>74</v>
      </c>
      <c r="G64" s="36" t="s">
        <v>330</v>
      </c>
      <c r="H64" s="8"/>
      <c r="L64" s="26" t="s">
        <v>177</v>
      </c>
      <c r="M64" s="61"/>
    </row>
    <row r="65" spans="2:13" x14ac:dyDescent="0.25">
      <c r="C65" s="25" t="s">
        <v>392</v>
      </c>
      <c r="D65" s="25" t="s">
        <v>490</v>
      </c>
      <c r="F65" s="55"/>
      <c r="G65" s="55"/>
      <c r="H65" s="55"/>
      <c r="J65" s="21"/>
      <c r="L65" s="26" t="s">
        <v>299</v>
      </c>
      <c r="M65" s="61"/>
    </row>
    <row r="66" spans="2:13" x14ac:dyDescent="0.25">
      <c r="B66" s="35" t="s">
        <v>372</v>
      </c>
      <c r="C66" s="25" t="s">
        <v>373</v>
      </c>
      <c r="D66" s="25" t="s">
        <v>483</v>
      </c>
      <c r="E66" s="26" t="s">
        <v>374</v>
      </c>
      <c r="G66" s="55"/>
      <c r="H66" s="55"/>
      <c r="J66" s="21"/>
      <c r="L66" s="28" t="s">
        <v>293</v>
      </c>
      <c r="M66" s="61"/>
    </row>
    <row r="67" spans="2:13" x14ac:dyDescent="0.25">
      <c r="B67" s="25" t="s">
        <v>372</v>
      </c>
      <c r="C67" s="25" t="s">
        <v>373</v>
      </c>
      <c r="D67" s="25" t="s">
        <v>483</v>
      </c>
      <c r="E67" s="26" t="s">
        <v>374</v>
      </c>
      <c r="G67" s="55"/>
      <c r="H67" s="55"/>
      <c r="J67" s="21"/>
      <c r="L67" s="49" t="s">
        <v>493</v>
      </c>
      <c r="M67" s="61"/>
    </row>
    <row r="68" spans="2:13" x14ac:dyDescent="0.25">
      <c r="B68" s="25" t="s">
        <v>74</v>
      </c>
      <c r="C68" s="25" t="s">
        <v>216</v>
      </c>
      <c r="D68" s="25" t="s">
        <v>468</v>
      </c>
      <c r="E68" s="28" t="s">
        <v>215</v>
      </c>
      <c r="F68" s="25" t="s">
        <v>85</v>
      </c>
      <c r="G68" s="34" t="s">
        <v>331</v>
      </c>
      <c r="H68" s="8"/>
      <c r="L68" s="26" t="s">
        <v>91</v>
      </c>
      <c r="M68" s="61"/>
    </row>
    <row r="69" spans="2:13" x14ac:dyDescent="0.25">
      <c r="B69" s="25" t="s">
        <v>6</v>
      </c>
      <c r="C69" s="25" t="s">
        <v>112</v>
      </c>
      <c r="D69" s="25" t="s">
        <v>464</v>
      </c>
      <c r="E69" s="26" t="s">
        <v>290</v>
      </c>
      <c r="F69" s="25" t="s">
        <v>207</v>
      </c>
      <c r="G69" s="34" t="s">
        <v>331</v>
      </c>
      <c r="H69" s="8"/>
      <c r="L69" s="26" t="s">
        <v>300</v>
      </c>
      <c r="M69" s="61"/>
    </row>
    <row r="70" spans="2:13" x14ac:dyDescent="0.25">
      <c r="B70" s="42" t="s">
        <v>74</v>
      </c>
      <c r="C70" s="42" t="s">
        <v>60</v>
      </c>
      <c r="D70" s="42" t="s">
        <v>467</v>
      </c>
      <c r="E70" s="43" t="s">
        <v>61</v>
      </c>
      <c r="F70" s="42" t="s">
        <v>14</v>
      </c>
      <c r="G70" s="36" t="s">
        <v>334</v>
      </c>
      <c r="H70" s="8"/>
      <c r="L70" s="59" t="s">
        <v>594</v>
      </c>
      <c r="M70" s="61"/>
    </row>
    <row r="71" spans="2:13" x14ac:dyDescent="0.25">
      <c r="B71" s="25" t="s">
        <v>6</v>
      </c>
      <c r="C71" s="25" t="s">
        <v>42</v>
      </c>
      <c r="D71" s="25" t="s">
        <v>5</v>
      </c>
      <c r="E71" s="26" t="s">
        <v>43</v>
      </c>
      <c r="F71" s="25" t="s">
        <v>49</v>
      </c>
      <c r="G71" s="36" t="s">
        <v>334</v>
      </c>
      <c r="H71" s="8"/>
      <c r="L71" s="26" t="s">
        <v>68</v>
      </c>
      <c r="M71" s="61"/>
    </row>
    <row r="72" spans="2:13" x14ac:dyDescent="0.25">
      <c r="B72" s="27" t="s">
        <v>107</v>
      </c>
      <c r="C72" s="27" t="s">
        <v>109</v>
      </c>
      <c r="D72" s="27" t="s">
        <v>430</v>
      </c>
      <c r="E72" s="26" t="s">
        <v>108</v>
      </c>
      <c r="F72" s="27" t="s">
        <v>85</v>
      </c>
      <c r="G72" s="36" t="s">
        <v>330</v>
      </c>
      <c r="H72" s="8"/>
      <c r="J72" s="21"/>
      <c r="L72" s="56" t="s">
        <v>570</v>
      </c>
      <c r="M72" s="61"/>
    </row>
    <row r="73" spans="2:13" x14ac:dyDescent="0.25">
      <c r="B73" s="25" t="s">
        <v>72</v>
      </c>
      <c r="C73" s="25" t="s">
        <v>67</v>
      </c>
      <c r="D73" s="25" t="s">
        <v>438</v>
      </c>
      <c r="E73" s="26" t="s">
        <v>68</v>
      </c>
      <c r="F73" s="25" t="s">
        <v>88</v>
      </c>
      <c r="G73" s="8" t="s">
        <v>331</v>
      </c>
      <c r="H73" s="8"/>
      <c r="J73" s="21"/>
      <c r="L73" s="26" t="s">
        <v>386</v>
      </c>
      <c r="M73" s="61"/>
    </row>
    <row r="74" spans="2:13" x14ac:dyDescent="0.25">
      <c r="B74" s="25" t="s">
        <v>74</v>
      </c>
      <c r="C74" s="25" t="s">
        <v>197</v>
      </c>
      <c r="D74" s="25" t="s">
        <v>407</v>
      </c>
      <c r="E74" s="26" t="s">
        <v>198</v>
      </c>
      <c r="F74" s="27" t="s">
        <v>85</v>
      </c>
      <c r="G74" s="36" t="s">
        <v>330</v>
      </c>
      <c r="H74" s="8"/>
      <c r="L74" s="26" t="s">
        <v>292</v>
      </c>
      <c r="M74" s="61"/>
    </row>
    <row r="75" spans="2:13" x14ac:dyDescent="0.25">
      <c r="B75" s="25" t="s">
        <v>74</v>
      </c>
      <c r="C75" s="25" t="s">
        <v>282</v>
      </c>
      <c r="D75" s="25" t="s">
        <v>402</v>
      </c>
      <c r="E75" s="26" t="s">
        <v>283</v>
      </c>
      <c r="F75" s="25" t="s">
        <v>85</v>
      </c>
      <c r="G75" s="36" t="s">
        <v>330</v>
      </c>
      <c r="H75" s="8"/>
      <c r="L75" s="26" t="s">
        <v>108</v>
      </c>
      <c r="M75" s="61"/>
    </row>
    <row r="76" spans="2:13" x14ac:dyDescent="0.25">
      <c r="B76" s="25" t="s">
        <v>332</v>
      </c>
      <c r="C76" s="35" t="s">
        <v>322</v>
      </c>
      <c r="D76" s="35" t="s">
        <v>402</v>
      </c>
      <c r="E76" s="26" t="s">
        <v>333</v>
      </c>
      <c r="G76" s="36" t="s">
        <v>334</v>
      </c>
      <c r="H76" s="55"/>
      <c r="L76" s="26" t="s">
        <v>195</v>
      </c>
      <c r="M76" s="61"/>
    </row>
    <row r="77" spans="2:13" x14ac:dyDescent="0.25">
      <c r="B77" s="27" t="s">
        <v>74</v>
      </c>
      <c r="C77" s="27" t="s">
        <v>100</v>
      </c>
      <c r="D77" s="27" t="s">
        <v>416</v>
      </c>
      <c r="E77" s="28" t="s">
        <v>101</v>
      </c>
      <c r="F77" s="27" t="s">
        <v>85</v>
      </c>
      <c r="G77" s="36" t="s">
        <v>330</v>
      </c>
      <c r="H77" s="41">
        <v>2</v>
      </c>
      <c r="L77" s="26" t="s">
        <v>575</v>
      </c>
      <c r="M77" s="61"/>
    </row>
    <row r="78" spans="2:13" x14ac:dyDescent="0.25">
      <c r="B78" s="25" t="s">
        <v>74</v>
      </c>
      <c r="C78" s="25" t="s">
        <v>315</v>
      </c>
      <c r="D78" s="25" t="s">
        <v>436</v>
      </c>
      <c r="E78" s="55"/>
      <c r="F78" s="25" t="s">
        <v>85</v>
      </c>
      <c r="G78" s="36" t="s">
        <v>330</v>
      </c>
      <c r="H78" s="8"/>
      <c r="I78" s="21"/>
      <c r="J78" s="21"/>
      <c r="K78" s="21"/>
      <c r="L78" s="26" t="s">
        <v>370</v>
      </c>
      <c r="M78" s="61"/>
    </row>
    <row r="79" spans="2:13" x14ac:dyDescent="0.25">
      <c r="B79" s="25" t="s">
        <v>174</v>
      </c>
      <c r="C79" s="25" t="s">
        <v>178</v>
      </c>
      <c r="D79" s="25" t="s">
        <v>455</v>
      </c>
      <c r="E79" s="26" t="s">
        <v>177</v>
      </c>
      <c r="F79" s="27" t="s">
        <v>85</v>
      </c>
      <c r="G79" s="34" t="s">
        <v>331</v>
      </c>
      <c r="H79" s="8"/>
      <c r="I79" s="21"/>
      <c r="J79" s="21"/>
      <c r="K79" s="21"/>
      <c r="L79" s="26" t="s">
        <v>296</v>
      </c>
      <c r="M79" s="61"/>
    </row>
    <row r="80" spans="2:13" x14ac:dyDescent="0.25">
      <c r="B80" s="27" t="s">
        <v>115</v>
      </c>
      <c r="C80" s="27" t="s">
        <v>116</v>
      </c>
      <c r="D80" s="27" t="s">
        <v>470</v>
      </c>
      <c r="E80" s="26" t="s">
        <v>114</v>
      </c>
      <c r="F80" s="27" t="s">
        <v>85</v>
      </c>
      <c r="G80" s="34" t="s">
        <v>331</v>
      </c>
      <c r="H80" s="8"/>
      <c r="I80" s="21"/>
      <c r="J80" s="21"/>
      <c r="K80" s="21"/>
      <c r="L80" s="26" t="s">
        <v>302</v>
      </c>
      <c r="M80" s="61"/>
    </row>
    <row r="81" spans="2:12" x14ac:dyDescent="0.25">
      <c r="B81" s="35" t="s">
        <v>6</v>
      </c>
      <c r="C81" s="25" t="s">
        <v>395</v>
      </c>
      <c r="D81" s="25" t="s">
        <v>489</v>
      </c>
      <c r="E81" s="26" t="s">
        <v>394</v>
      </c>
      <c r="F81" s="55"/>
      <c r="G81" s="55"/>
      <c r="H81" s="21"/>
      <c r="I81" s="21"/>
      <c r="J81" s="21"/>
      <c r="K81" s="21"/>
      <c r="L81" s="26"/>
    </row>
    <row r="82" spans="2:12" x14ac:dyDescent="0.25">
      <c r="B82" s="25" t="s">
        <v>74</v>
      </c>
      <c r="C82" s="25" t="s">
        <v>190</v>
      </c>
      <c r="D82" s="25" t="s">
        <v>421</v>
      </c>
      <c r="E82" s="28" t="s">
        <v>189</v>
      </c>
      <c r="F82" s="27" t="s">
        <v>85</v>
      </c>
      <c r="G82" s="36" t="s">
        <v>330</v>
      </c>
      <c r="H82" s="8"/>
      <c r="I82" s="21"/>
      <c r="J82" s="21"/>
      <c r="K82" s="21"/>
      <c r="L82" s="28"/>
    </row>
    <row r="83" spans="2:12" x14ac:dyDescent="0.25">
      <c r="B83" s="25" t="s">
        <v>74</v>
      </c>
      <c r="C83" s="25" t="s">
        <v>309</v>
      </c>
      <c r="D83" s="25" t="s">
        <v>424</v>
      </c>
      <c r="E83" s="26" t="s">
        <v>310</v>
      </c>
      <c r="F83" s="25" t="s">
        <v>85</v>
      </c>
      <c r="G83" s="34" t="s">
        <v>331</v>
      </c>
      <c r="H83" s="8"/>
      <c r="I83" s="21"/>
      <c r="J83" s="21"/>
      <c r="K83" s="21"/>
      <c r="L83" s="26"/>
    </row>
    <row r="84" spans="2:12" x14ac:dyDescent="0.25">
      <c r="B84" s="25" t="s">
        <v>74</v>
      </c>
      <c r="C84" s="35" t="s">
        <v>324</v>
      </c>
      <c r="D84" s="35" t="s">
        <v>480</v>
      </c>
      <c r="E84" s="56" t="s">
        <v>329</v>
      </c>
      <c r="F84" s="25" t="s">
        <v>85</v>
      </c>
      <c r="G84" s="36" t="s">
        <v>334</v>
      </c>
      <c r="H84" s="21"/>
      <c r="I84" s="21"/>
      <c r="J84" s="21"/>
      <c r="K84" s="21"/>
      <c r="L84" s="26"/>
    </row>
    <row r="85" spans="2:12" x14ac:dyDescent="0.25">
      <c r="B85" s="25" t="s">
        <v>226</v>
      </c>
      <c r="C85" s="25" t="s">
        <v>227</v>
      </c>
      <c r="D85" s="25" t="s">
        <v>442</v>
      </c>
      <c r="E85" s="26" t="s">
        <v>300</v>
      </c>
      <c r="F85" s="25" t="s">
        <v>7</v>
      </c>
      <c r="G85" s="34" t="s">
        <v>331</v>
      </c>
      <c r="H85" s="8"/>
      <c r="I85" s="21"/>
      <c r="J85" s="21"/>
      <c r="K85" s="21"/>
      <c r="L85" s="28"/>
    </row>
    <row r="86" spans="2:12" x14ac:dyDescent="0.25">
      <c r="B86" s="25" t="s">
        <v>228</v>
      </c>
      <c r="C86" s="25" t="s">
        <v>229</v>
      </c>
      <c r="D86" s="25" t="s">
        <v>444</v>
      </c>
      <c r="E86" s="26" t="s">
        <v>301</v>
      </c>
      <c r="F86" s="25" t="s">
        <v>30</v>
      </c>
      <c r="G86" s="34" t="s">
        <v>331</v>
      </c>
      <c r="H86" s="8"/>
      <c r="I86" s="21"/>
      <c r="J86" s="21"/>
      <c r="K86" s="21"/>
      <c r="L86" s="26"/>
    </row>
    <row r="87" spans="2:12" x14ac:dyDescent="0.25">
      <c r="B87" s="25" t="s">
        <v>107</v>
      </c>
      <c r="C87" s="25" t="s">
        <v>110</v>
      </c>
      <c r="D87" s="25" t="s">
        <v>466</v>
      </c>
      <c r="E87" s="28" t="s">
        <v>289</v>
      </c>
      <c r="F87" s="25" t="s">
        <v>113</v>
      </c>
      <c r="G87" s="34" t="s">
        <v>331</v>
      </c>
      <c r="H87" s="8"/>
      <c r="I87" s="21"/>
      <c r="J87" s="21"/>
      <c r="K87" s="21"/>
      <c r="L87" s="26"/>
    </row>
    <row r="88" spans="2:12" x14ac:dyDescent="0.25">
      <c r="B88" s="27" t="s">
        <v>74</v>
      </c>
      <c r="C88" s="27" t="s">
        <v>103</v>
      </c>
      <c r="D88" s="27" t="s">
        <v>401</v>
      </c>
      <c r="E88" s="26" t="s">
        <v>104</v>
      </c>
      <c r="F88" s="25" t="s">
        <v>85</v>
      </c>
      <c r="G88" s="34" t="s">
        <v>331</v>
      </c>
      <c r="H88" s="8"/>
      <c r="I88" s="21"/>
      <c r="J88" s="21"/>
      <c r="K88" s="21"/>
      <c r="L88" s="26"/>
    </row>
    <row r="89" spans="2:12" x14ac:dyDescent="0.25">
      <c r="B89" s="25" t="s">
        <v>74</v>
      </c>
      <c r="C89" s="25" t="s">
        <v>182</v>
      </c>
      <c r="D89" s="25" t="s">
        <v>476</v>
      </c>
      <c r="E89" s="26" t="s">
        <v>183</v>
      </c>
      <c r="F89" s="27" t="s">
        <v>85</v>
      </c>
      <c r="G89" s="34" t="s">
        <v>331</v>
      </c>
      <c r="H89" s="21"/>
      <c r="I89" s="21"/>
      <c r="J89" s="21"/>
      <c r="K89" s="21"/>
      <c r="L89" s="26"/>
    </row>
    <row r="90" spans="2:12" x14ac:dyDescent="0.25">
      <c r="B90" s="25" t="s">
        <v>74</v>
      </c>
      <c r="C90" s="25" t="s">
        <v>180</v>
      </c>
      <c r="D90" s="25" t="s">
        <v>419</v>
      </c>
      <c r="E90" s="26" t="s">
        <v>181</v>
      </c>
      <c r="F90" s="27" t="s">
        <v>85</v>
      </c>
      <c r="G90" s="36" t="s">
        <v>330</v>
      </c>
      <c r="H90" s="8"/>
      <c r="I90" s="21"/>
      <c r="J90" s="21"/>
      <c r="K90" s="21"/>
      <c r="L90" s="55"/>
    </row>
    <row r="91" spans="2:12" x14ac:dyDescent="0.25">
      <c r="B91" s="25" t="s">
        <v>371</v>
      </c>
      <c r="C91" s="25" t="s">
        <v>369</v>
      </c>
      <c r="D91" s="25" t="s">
        <v>482</v>
      </c>
      <c r="E91" s="26" t="s">
        <v>370</v>
      </c>
      <c r="F91" s="25" t="s">
        <v>85</v>
      </c>
      <c r="G91" s="55"/>
      <c r="H91" s="21"/>
      <c r="I91" s="21"/>
      <c r="J91" s="21"/>
      <c r="K91" s="21"/>
      <c r="L91" s="39"/>
    </row>
    <row r="92" spans="2:12" x14ac:dyDescent="0.25">
      <c r="B92" s="25" t="s">
        <v>278</v>
      </c>
      <c r="C92" s="25" t="s">
        <v>277</v>
      </c>
      <c r="D92" s="25" t="s">
        <v>457</v>
      </c>
      <c r="E92" s="26" t="s">
        <v>360</v>
      </c>
      <c r="F92" s="25" t="s">
        <v>258</v>
      </c>
      <c r="G92" s="36" t="s">
        <v>334</v>
      </c>
      <c r="H92" s="41">
        <v>4</v>
      </c>
      <c r="I92" s="21"/>
      <c r="J92" s="21"/>
      <c r="K92" s="21"/>
      <c r="L92" s="25"/>
    </row>
    <row r="93" spans="2:12" x14ac:dyDescent="0.25">
      <c r="B93" s="25" t="s">
        <v>72</v>
      </c>
      <c r="C93" s="25" t="s">
        <v>70</v>
      </c>
      <c r="D93" s="25" t="s">
        <v>439</v>
      </c>
      <c r="E93" s="26" t="s">
        <v>71</v>
      </c>
      <c r="F93" s="25" t="s">
        <v>85</v>
      </c>
      <c r="G93" s="36" t="s">
        <v>334</v>
      </c>
      <c r="H93" s="8"/>
      <c r="I93" s="21"/>
      <c r="J93" s="21"/>
      <c r="K93" s="21"/>
      <c r="L93" s="26"/>
    </row>
    <row r="94" spans="2:12" x14ac:dyDescent="0.25">
      <c r="B94" s="25" t="s">
        <v>74</v>
      </c>
      <c r="C94" s="25" t="s">
        <v>40</v>
      </c>
      <c r="D94" s="25" t="s">
        <v>426</v>
      </c>
      <c r="E94" s="26" t="s">
        <v>41</v>
      </c>
      <c r="F94" s="25" t="s">
        <v>85</v>
      </c>
      <c r="G94" s="36" t="s">
        <v>330</v>
      </c>
      <c r="H94" s="8"/>
      <c r="I94" s="21"/>
      <c r="J94" s="21"/>
      <c r="K94" s="21"/>
      <c r="L94" s="56"/>
    </row>
    <row r="95" spans="2:12" x14ac:dyDescent="0.25">
      <c r="B95" s="25" t="s">
        <v>74</v>
      </c>
      <c r="C95" s="25" t="s">
        <v>280</v>
      </c>
      <c r="D95" s="25" t="s">
        <v>406</v>
      </c>
      <c r="E95" s="56" t="s">
        <v>279</v>
      </c>
      <c r="F95" s="25" t="s">
        <v>85</v>
      </c>
      <c r="G95" s="36" t="s">
        <v>330</v>
      </c>
      <c r="H95" s="8"/>
      <c r="I95" s="21"/>
      <c r="J95" s="21"/>
      <c r="K95" s="21"/>
      <c r="L95" s="56"/>
    </row>
    <row r="96" spans="2:12" x14ac:dyDescent="0.25">
      <c r="B96" s="29" t="s">
        <v>144</v>
      </c>
      <c r="C96" s="25" t="s">
        <v>140</v>
      </c>
      <c r="D96" s="25" t="s">
        <v>429</v>
      </c>
      <c r="E96" s="26" t="s">
        <v>195</v>
      </c>
      <c r="F96" s="27" t="s">
        <v>85</v>
      </c>
      <c r="G96" s="36" t="s">
        <v>330</v>
      </c>
      <c r="H96" s="8"/>
      <c r="I96" s="21"/>
      <c r="J96" s="21"/>
      <c r="K96" s="21"/>
      <c r="L96" s="28"/>
    </row>
    <row r="97" spans="2:13" s="21" customFormat="1" x14ac:dyDescent="0.25">
      <c r="B97" s="25" t="s">
        <v>74</v>
      </c>
      <c r="C97" s="25" t="s">
        <v>317</v>
      </c>
      <c r="D97" s="25" t="s">
        <v>433</v>
      </c>
      <c r="E97" s="55"/>
      <c r="F97" s="25" t="s">
        <v>49</v>
      </c>
      <c r="G97" s="36" t="s">
        <v>330</v>
      </c>
      <c r="H97" s="8"/>
      <c r="L97" s="55"/>
      <c r="M97" s="62"/>
    </row>
    <row r="98" spans="2:13" x14ac:dyDescent="0.25">
      <c r="B98" s="25" t="s">
        <v>6</v>
      </c>
      <c r="C98" s="25" t="s">
        <v>224</v>
      </c>
      <c r="D98" s="25" t="s">
        <v>446</v>
      </c>
      <c r="E98" s="32" t="s">
        <v>225</v>
      </c>
      <c r="F98" s="25" t="s">
        <v>49</v>
      </c>
      <c r="G98" s="34" t="s">
        <v>331</v>
      </c>
      <c r="H98" s="41">
        <v>5</v>
      </c>
      <c r="I98" s="21"/>
      <c r="J98" s="21"/>
      <c r="K98" s="21"/>
      <c r="L98" s="26"/>
    </row>
    <row r="99" spans="2:13" x14ac:dyDescent="0.25">
      <c r="B99" s="25" t="s">
        <v>249</v>
      </c>
      <c r="C99" s="25" t="s">
        <v>248</v>
      </c>
      <c r="D99" s="25" t="s">
        <v>405</v>
      </c>
      <c r="E99" s="56" t="s">
        <v>250</v>
      </c>
      <c r="F99" s="25" t="s">
        <v>85</v>
      </c>
      <c r="G99" s="36" t="s">
        <v>330</v>
      </c>
      <c r="H99" s="8"/>
      <c r="I99" s="21"/>
      <c r="J99" s="21"/>
      <c r="K99" s="21"/>
      <c r="L99" s="26"/>
    </row>
    <row r="100" spans="2:13" x14ac:dyDescent="0.25">
      <c r="B100" s="25" t="s">
        <v>74</v>
      </c>
      <c r="C100" s="25" t="s">
        <v>316</v>
      </c>
      <c r="D100" s="25" t="s">
        <v>432</v>
      </c>
      <c r="E100" s="56" t="s">
        <v>285</v>
      </c>
      <c r="F100" s="25" t="s">
        <v>85</v>
      </c>
      <c r="G100" s="36" t="s">
        <v>330</v>
      </c>
      <c r="H100" s="8"/>
      <c r="I100" s="21"/>
      <c r="J100" s="21"/>
      <c r="K100" s="21"/>
      <c r="L100" s="26"/>
    </row>
    <row r="101" spans="2:13" x14ac:dyDescent="0.25">
      <c r="B101" s="25" t="s">
        <v>74</v>
      </c>
      <c r="C101" s="25" t="s">
        <v>284</v>
      </c>
      <c r="D101" s="25" t="s">
        <v>432</v>
      </c>
      <c r="E101" s="26" t="s">
        <v>285</v>
      </c>
      <c r="F101" s="25" t="s">
        <v>85</v>
      </c>
      <c r="G101" s="34" t="s">
        <v>331</v>
      </c>
      <c r="H101" s="21"/>
      <c r="I101" s="21"/>
      <c r="J101" s="21"/>
      <c r="K101" s="21"/>
      <c r="L101" s="26"/>
    </row>
    <row r="102" spans="2:13" x14ac:dyDescent="0.25">
      <c r="B102" s="25" t="s">
        <v>184</v>
      </c>
      <c r="C102" s="25" t="s">
        <v>39</v>
      </c>
      <c r="D102" s="25" t="s">
        <v>425</v>
      </c>
      <c r="E102" s="26" t="s">
        <v>621</v>
      </c>
      <c r="F102" s="25" t="s">
        <v>85</v>
      </c>
      <c r="G102" s="36" t="s">
        <v>330</v>
      </c>
      <c r="H102" s="8"/>
      <c r="I102" s="21"/>
      <c r="J102" s="21"/>
      <c r="K102" s="21"/>
      <c r="L102" s="26"/>
    </row>
    <row r="103" spans="2:13" x14ac:dyDescent="0.25">
      <c r="B103" s="25" t="s">
        <v>381</v>
      </c>
      <c r="C103" s="25" t="s">
        <v>384</v>
      </c>
      <c r="D103" s="25" t="s">
        <v>486</v>
      </c>
      <c r="E103" s="26" t="s">
        <v>383</v>
      </c>
      <c r="F103" s="25" t="s">
        <v>385</v>
      </c>
      <c r="H103" s="21"/>
      <c r="I103" s="21"/>
      <c r="J103" s="21"/>
      <c r="K103" s="21"/>
      <c r="L103" s="26"/>
    </row>
    <row r="104" spans="2:13" x14ac:dyDescent="0.25">
      <c r="B104" s="25" t="s">
        <v>74</v>
      </c>
      <c r="C104" s="25" t="s">
        <v>306</v>
      </c>
      <c r="D104" s="25" t="s">
        <v>478</v>
      </c>
      <c r="E104" s="26" t="s">
        <v>307</v>
      </c>
      <c r="F104" s="25" t="s">
        <v>85</v>
      </c>
      <c r="G104" s="34" t="s">
        <v>331</v>
      </c>
      <c r="H104" s="21"/>
      <c r="I104" s="21"/>
      <c r="J104" s="21"/>
      <c r="K104" s="21"/>
      <c r="L104" s="28"/>
    </row>
    <row r="105" spans="2:13" x14ac:dyDescent="0.25">
      <c r="B105" s="48" t="s">
        <v>3</v>
      </c>
      <c r="C105" s="48" t="s">
        <v>494</v>
      </c>
      <c r="D105" s="48"/>
      <c r="E105" s="49" t="s">
        <v>493</v>
      </c>
      <c r="H105" s="21"/>
      <c r="I105" s="21"/>
      <c r="J105" s="21"/>
      <c r="K105" s="21"/>
      <c r="L105" s="26"/>
    </row>
    <row r="106" spans="2:13" x14ac:dyDescent="0.25">
      <c r="B106" s="48" t="s">
        <v>3</v>
      </c>
      <c r="C106" s="48" t="s">
        <v>495</v>
      </c>
      <c r="D106" s="48"/>
      <c r="E106" s="49" t="s">
        <v>496</v>
      </c>
      <c r="L106" s="26"/>
    </row>
    <row r="107" spans="2:13" x14ac:dyDescent="0.25">
      <c r="B107" s="48" t="s">
        <v>499</v>
      </c>
      <c r="C107" s="48" t="s">
        <v>497</v>
      </c>
      <c r="D107" s="48"/>
      <c r="E107" s="49" t="s">
        <v>498</v>
      </c>
      <c r="L107" s="26"/>
    </row>
    <row r="108" spans="2:13" x14ac:dyDescent="0.25">
      <c r="B108" s="48" t="s">
        <v>500</v>
      </c>
      <c r="C108" s="48" t="s">
        <v>501</v>
      </c>
      <c r="D108" s="48"/>
      <c r="E108" s="49" t="s">
        <v>502</v>
      </c>
      <c r="L108" s="26"/>
    </row>
    <row r="109" spans="2:13" x14ac:dyDescent="0.25">
      <c r="B109" s="55"/>
      <c r="C109" s="55" t="s">
        <v>567</v>
      </c>
      <c r="D109" s="55" t="s">
        <v>568</v>
      </c>
      <c r="E109" s="55" t="s">
        <v>569</v>
      </c>
      <c r="F109" s="55" t="s">
        <v>85</v>
      </c>
      <c r="L109" s="25"/>
    </row>
    <row r="110" spans="2:13" x14ac:dyDescent="0.25">
      <c r="C110" s="25" t="s">
        <v>571</v>
      </c>
      <c r="D110" s="25" t="s">
        <v>572</v>
      </c>
      <c r="E110" s="56" t="s">
        <v>570</v>
      </c>
      <c r="F110" s="25" t="s">
        <v>30</v>
      </c>
      <c r="L110" s="26"/>
    </row>
    <row r="111" spans="2:13" x14ac:dyDescent="0.25">
      <c r="B111" s="25" t="s">
        <v>74</v>
      </c>
      <c r="C111" s="25" t="s">
        <v>573</v>
      </c>
      <c r="D111" s="25" t="s">
        <v>574</v>
      </c>
      <c r="E111" s="26" t="s">
        <v>575</v>
      </c>
      <c r="F111" s="25" t="s">
        <v>113</v>
      </c>
      <c r="L111" s="26"/>
    </row>
    <row r="112" spans="2:13" x14ac:dyDescent="0.25">
      <c r="B112" s="25" t="s">
        <v>6</v>
      </c>
      <c r="C112" s="25" t="s">
        <v>580</v>
      </c>
      <c r="D112" s="25" t="s">
        <v>581</v>
      </c>
      <c r="E112" s="26" t="s">
        <v>579</v>
      </c>
      <c r="F112" s="25" t="s">
        <v>29</v>
      </c>
      <c r="L112" s="26"/>
    </row>
    <row r="113" spans="2:13" s="55" customFormat="1" x14ac:dyDescent="0.25">
      <c r="B113" s="25" t="s">
        <v>584</v>
      </c>
      <c r="C113" s="25" t="s">
        <v>585</v>
      </c>
      <c r="D113" s="25" t="s">
        <v>586</v>
      </c>
      <c r="E113" s="26" t="s">
        <v>589</v>
      </c>
      <c r="F113" s="25" t="s">
        <v>27</v>
      </c>
      <c r="M113" s="62"/>
    </row>
    <row r="114" spans="2:13" s="55" customFormat="1" x14ac:dyDescent="0.25">
      <c r="B114" s="25" t="s">
        <v>584</v>
      </c>
      <c r="C114" s="25" t="s">
        <v>587</v>
      </c>
      <c r="D114" s="25" t="s">
        <v>588</v>
      </c>
      <c r="E114" s="25" t="s">
        <v>590</v>
      </c>
      <c r="F114" s="25" t="s">
        <v>27</v>
      </c>
      <c r="L114" s="26"/>
      <c r="M114" s="62"/>
    </row>
    <row r="115" spans="2:13" x14ac:dyDescent="0.25">
      <c r="C115" s="25" t="s">
        <v>616</v>
      </c>
      <c r="D115" s="25" t="s">
        <v>617</v>
      </c>
      <c r="E115" s="26" t="s">
        <v>619</v>
      </c>
      <c r="F115" s="25" t="s">
        <v>618</v>
      </c>
      <c r="L115" s="26"/>
    </row>
    <row r="116" spans="2:13" x14ac:dyDescent="0.25">
      <c r="E116" s="25" t="s">
        <v>577</v>
      </c>
      <c r="L116" s="56"/>
    </row>
    <row r="117" spans="2:13" x14ac:dyDescent="0.25">
      <c r="E117" s="25" t="s">
        <v>576</v>
      </c>
      <c r="L117" s="26"/>
    </row>
    <row r="118" spans="2:13" x14ac:dyDescent="0.25">
      <c r="E118" s="25" t="s">
        <v>578</v>
      </c>
      <c r="L118" s="56"/>
    </row>
    <row r="119" spans="2:13" x14ac:dyDescent="0.25">
      <c r="C119" s="25" t="s">
        <v>837</v>
      </c>
      <c r="D119" s="25" t="s">
        <v>838</v>
      </c>
      <c r="E119" s="26" t="s">
        <v>839</v>
      </c>
      <c r="F119" s="25" t="s">
        <v>27</v>
      </c>
      <c r="G119" t="s">
        <v>836</v>
      </c>
      <c r="L119" s="55"/>
    </row>
    <row r="120" spans="2:13" x14ac:dyDescent="0.25">
      <c r="C120" s="25" t="s">
        <v>583</v>
      </c>
      <c r="D120" s="25" t="s">
        <v>591</v>
      </c>
      <c r="E120" s="26" t="s">
        <v>582</v>
      </c>
      <c r="L120" s="56"/>
    </row>
    <row r="121" spans="2:13" s="55" customFormat="1" x14ac:dyDescent="0.25">
      <c r="C121" s="55" t="s">
        <v>592</v>
      </c>
      <c r="D121" s="55" t="s">
        <v>593</v>
      </c>
      <c r="E121" s="59" t="s">
        <v>594</v>
      </c>
      <c r="F121" s="55" t="s">
        <v>595</v>
      </c>
      <c r="L121" s="26"/>
      <c r="M121" s="62"/>
    </row>
    <row r="122" spans="2:13" x14ac:dyDescent="0.25">
      <c r="C122" s="25" t="s">
        <v>596</v>
      </c>
      <c r="D122" s="25" t="s">
        <v>597</v>
      </c>
      <c r="E122" s="26" t="s">
        <v>598</v>
      </c>
      <c r="F122" s="25" t="s">
        <v>79</v>
      </c>
      <c r="L122" s="26"/>
    </row>
    <row r="123" spans="2:13" x14ac:dyDescent="0.25">
      <c r="C123" s="25" t="s">
        <v>599</v>
      </c>
      <c r="D123" s="25" t="s">
        <v>600</v>
      </c>
      <c r="E123" s="26" t="s">
        <v>601</v>
      </c>
      <c r="F123" s="25" t="s">
        <v>604</v>
      </c>
      <c r="L123" s="26"/>
    </row>
    <row r="124" spans="2:13" x14ac:dyDescent="0.25">
      <c r="C124" s="58" t="s">
        <v>603</v>
      </c>
      <c r="D124" s="25" t="s">
        <v>600</v>
      </c>
      <c r="E124" s="26" t="s">
        <v>606</v>
      </c>
      <c r="F124" s="25" t="s">
        <v>604</v>
      </c>
      <c r="L124" s="25"/>
    </row>
    <row r="125" spans="2:13" x14ac:dyDescent="0.25">
      <c r="C125" s="57" t="s">
        <v>602</v>
      </c>
      <c r="D125" s="25" t="s">
        <v>610</v>
      </c>
      <c r="E125" s="25" t="s">
        <v>607</v>
      </c>
      <c r="L125" s="26"/>
    </row>
    <row r="126" spans="2:13" x14ac:dyDescent="0.25">
      <c r="C126" s="58" t="s">
        <v>605</v>
      </c>
      <c r="D126" s="25" t="s">
        <v>608</v>
      </c>
      <c r="E126" s="26" t="s">
        <v>609</v>
      </c>
      <c r="F126" s="25" t="s">
        <v>604</v>
      </c>
      <c r="L126" s="26"/>
    </row>
    <row r="127" spans="2:13" x14ac:dyDescent="0.25">
      <c r="C127" s="25" t="s">
        <v>611</v>
      </c>
      <c r="D127" s="25" t="s">
        <v>612</v>
      </c>
      <c r="E127" s="26" t="s">
        <v>613</v>
      </c>
      <c r="F127" s="25" t="s">
        <v>85</v>
      </c>
      <c r="L127" s="26"/>
    </row>
    <row r="128" spans="2:13" x14ac:dyDescent="0.25">
      <c r="C128" s="25" t="s">
        <v>614</v>
      </c>
      <c r="D128" s="25" t="s">
        <v>615</v>
      </c>
      <c r="E128" s="26" t="s">
        <v>620</v>
      </c>
      <c r="F128" s="25" t="s">
        <v>85</v>
      </c>
      <c r="L128" s="25"/>
    </row>
    <row r="129" spans="2:12" x14ac:dyDescent="0.25">
      <c r="L129" s="26"/>
    </row>
    <row r="130" spans="2:12" ht="15.75" x14ac:dyDescent="0.25">
      <c r="B130" s="64" t="s">
        <v>624</v>
      </c>
      <c r="C130" s="64" t="s">
        <v>625</v>
      </c>
      <c r="D130" s="64" t="s">
        <v>626</v>
      </c>
      <c r="E130" s="65" t="s">
        <v>628</v>
      </c>
      <c r="F130" s="64" t="s">
        <v>85</v>
      </c>
      <c r="G130" s="66" t="s">
        <v>627</v>
      </c>
      <c r="H130" s="1"/>
      <c r="I130" s="1"/>
      <c r="J130" s="1"/>
      <c r="K130" s="1"/>
    </row>
    <row r="131" spans="2:12" ht="15.75" x14ac:dyDescent="0.25">
      <c r="B131" s="25" t="s">
        <v>629</v>
      </c>
      <c r="C131" s="25" t="s">
        <v>616</v>
      </c>
      <c r="D131" s="25" t="s">
        <v>617</v>
      </c>
      <c r="E131" s="26" t="s">
        <v>619</v>
      </c>
      <c r="F131" s="25" t="s">
        <v>618</v>
      </c>
      <c r="G131" s="44" t="s">
        <v>630</v>
      </c>
      <c r="I131" s="44" t="s">
        <v>631</v>
      </c>
      <c r="K131" s="44" t="s">
        <v>632</v>
      </c>
    </row>
    <row r="132" spans="2:12" x14ac:dyDescent="0.25">
      <c r="C132" s="25" t="s">
        <v>660</v>
      </c>
      <c r="D132" s="25" t="s">
        <v>661</v>
      </c>
      <c r="E132" s="26" t="s">
        <v>662</v>
      </c>
      <c r="F132" s="25" t="s">
        <v>87</v>
      </c>
    </row>
    <row r="134" spans="2:12" x14ac:dyDescent="0.25">
      <c r="C134" s="25" t="s">
        <v>583</v>
      </c>
      <c r="E134" s="26" t="s">
        <v>582</v>
      </c>
      <c r="F134" s="25" t="s">
        <v>669</v>
      </c>
    </row>
    <row r="135" spans="2:12" x14ac:dyDescent="0.25">
      <c r="C135" s="25" t="s">
        <v>670</v>
      </c>
      <c r="D135" s="25" t="s">
        <v>671</v>
      </c>
      <c r="E135" s="26" t="s">
        <v>672</v>
      </c>
      <c r="F135" s="25" t="s">
        <v>675</v>
      </c>
      <c r="G135" s="25" t="s">
        <v>676</v>
      </c>
    </row>
    <row r="136" spans="2:12" x14ac:dyDescent="0.25">
      <c r="C136" s="25" t="s">
        <v>677</v>
      </c>
      <c r="D136" s="25" t="s">
        <v>678</v>
      </c>
      <c r="E136" s="26" t="s">
        <v>681</v>
      </c>
      <c r="F136" s="25" t="s">
        <v>679</v>
      </c>
      <c r="G136" s="25" t="s">
        <v>680</v>
      </c>
    </row>
    <row r="137" spans="2:12" x14ac:dyDescent="0.25">
      <c r="C137" s="25" t="s">
        <v>687</v>
      </c>
      <c r="D137" s="25" t="s">
        <v>688</v>
      </c>
      <c r="E137" s="26" t="s">
        <v>689</v>
      </c>
      <c r="F137" s="25" t="s">
        <v>669</v>
      </c>
      <c r="G137" s="25" t="s">
        <v>690</v>
      </c>
      <c r="H137" s="25" t="s">
        <v>691</v>
      </c>
    </row>
    <row r="138" spans="2:12" x14ac:dyDescent="0.25">
      <c r="G138" s="25" t="s">
        <v>692</v>
      </c>
    </row>
    <row r="139" spans="2:12" x14ac:dyDescent="0.25">
      <c r="C139" s="25" t="s">
        <v>747</v>
      </c>
      <c r="D139" s="25" t="s">
        <v>748</v>
      </c>
      <c r="E139" s="26" t="s">
        <v>745</v>
      </c>
      <c r="F139" s="25" t="s">
        <v>27</v>
      </c>
      <c r="G139" s="25" t="s">
        <v>746</v>
      </c>
    </row>
    <row r="140" spans="2:12" x14ac:dyDescent="0.25">
      <c r="C140" s="25" t="s">
        <v>749</v>
      </c>
      <c r="D140" s="25" t="s">
        <v>750</v>
      </c>
      <c r="E140" s="26" t="s">
        <v>751</v>
      </c>
      <c r="F140" s="25" t="s">
        <v>618</v>
      </c>
    </row>
    <row r="141" spans="2:12" x14ac:dyDescent="0.25">
      <c r="C141" s="25" t="s">
        <v>752</v>
      </c>
      <c r="D141" s="25" t="s">
        <v>753</v>
      </c>
      <c r="E141" s="26" t="s">
        <v>754</v>
      </c>
      <c r="F141" s="25" t="s">
        <v>618</v>
      </c>
    </row>
    <row r="142" spans="2:12" x14ac:dyDescent="0.25">
      <c r="C142" s="25" t="s">
        <v>815</v>
      </c>
      <c r="D142" s="25" t="s">
        <v>816</v>
      </c>
      <c r="E142" s="26" t="s">
        <v>817</v>
      </c>
    </row>
    <row r="143" spans="2:12" x14ac:dyDescent="0.25">
      <c r="C143" s="25" t="s">
        <v>819</v>
      </c>
      <c r="D143" s="25" t="s">
        <v>820</v>
      </c>
      <c r="E143" s="26" t="s">
        <v>818</v>
      </c>
    </row>
    <row r="144" spans="2:12" x14ac:dyDescent="0.25">
      <c r="C144" s="25" t="s">
        <v>821</v>
      </c>
      <c r="D144" s="25" t="s">
        <v>1</v>
      </c>
      <c r="E144" s="26" t="s">
        <v>822</v>
      </c>
      <c r="F144" s="25" t="s">
        <v>2</v>
      </c>
    </row>
    <row r="145" spans="3:10" x14ac:dyDescent="0.25">
      <c r="C145" s="25" t="s">
        <v>840</v>
      </c>
      <c r="D145" s="25" t="s">
        <v>841</v>
      </c>
      <c r="E145" s="26" t="s">
        <v>842</v>
      </c>
      <c r="F145" s="25" t="s">
        <v>14</v>
      </c>
    </row>
    <row r="146" spans="3:10" x14ac:dyDescent="0.25">
      <c r="C146" s="25" t="s">
        <v>843</v>
      </c>
      <c r="D146" s="25" t="s">
        <v>407</v>
      </c>
      <c r="E146" s="26" t="s">
        <v>844</v>
      </c>
      <c r="F146" s="25" t="s">
        <v>845</v>
      </c>
    </row>
    <row r="147" spans="3:10" x14ac:dyDescent="0.25">
      <c r="C147" s="25" t="s">
        <v>846</v>
      </c>
      <c r="D147" s="25" t="s">
        <v>847</v>
      </c>
      <c r="E147" s="26" t="s">
        <v>848</v>
      </c>
      <c r="F147" s="25" t="s">
        <v>849</v>
      </c>
    </row>
    <row r="148" spans="3:10" x14ac:dyDescent="0.25">
      <c r="C148" s="25" t="s">
        <v>850</v>
      </c>
      <c r="D148" s="25" t="s">
        <v>851</v>
      </c>
      <c r="E148" s="26" t="s">
        <v>852</v>
      </c>
      <c r="F148" s="25" t="s">
        <v>845</v>
      </c>
    </row>
    <row r="149" spans="3:10" x14ac:dyDescent="0.25">
      <c r="C149" s="25" t="s">
        <v>901</v>
      </c>
      <c r="D149" s="25" t="s">
        <v>482</v>
      </c>
      <c r="E149" s="26" t="s">
        <v>902</v>
      </c>
      <c r="F149" s="25" t="s">
        <v>903</v>
      </c>
      <c r="G149" s="25" t="s">
        <v>904</v>
      </c>
      <c r="H149" s="25" t="s">
        <v>905</v>
      </c>
      <c r="I149">
        <v>31779</v>
      </c>
      <c r="J149" s="25" t="s">
        <v>906</v>
      </c>
    </row>
  </sheetData>
  <sortState ref="L2:L129">
    <sortCondition ref="L2:L129"/>
  </sortState>
  <hyperlinks>
    <hyperlink ref="E102" r:id="rId1"/>
    <hyperlink ref="E94" r:id="rId2"/>
    <hyperlink ref="E71" r:id="rId3"/>
    <hyperlink ref="E41" r:id="rId4"/>
    <hyperlink ref="E4" r:id="rId5"/>
    <hyperlink ref="E45" r:id="rId6"/>
    <hyperlink ref="E27" r:id="rId7"/>
    <hyperlink ref="E61" r:id="rId8"/>
    <hyperlink ref="E5" r:id="rId9"/>
    <hyperlink ref="E70" r:id="rId10"/>
    <hyperlink ref="E49" r:id="rId11"/>
    <hyperlink ref="E34" r:id="rId12"/>
    <hyperlink ref="E10" r:id="rId13"/>
    <hyperlink ref="E73" r:id="rId14"/>
    <hyperlink ref="E15" r:id="rId15"/>
    <hyperlink ref="E93" r:id="rId16"/>
    <hyperlink ref="E58" r:id="rId17"/>
    <hyperlink ref="E63" r:id="rId18"/>
    <hyperlink ref="E39" r:id="rId19"/>
    <hyperlink ref="E12" r:id="rId20"/>
    <hyperlink ref="E25" r:id="rId21"/>
    <hyperlink ref="E31" r:id="rId22"/>
    <hyperlink ref="E60" r:id="rId23"/>
    <hyperlink ref="E77" r:id="rId24"/>
    <hyperlink ref="E88" r:id="rId25"/>
    <hyperlink ref="E69" r:id="rId26"/>
    <hyperlink ref="E80" r:id="rId27"/>
    <hyperlink ref="E13" r:id="rId28"/>
    <hyperlink ref="E23" r:id="rId29"/>
    <hyperlink ref="E59" r:id="rId30"/>
    <hyperlink ref="E79" r:id="rId31"/>
    <hyperlink ref="E90" r:id="rId32"/>
    <hyperlink ref="E89" r:id="rId33"/>
    <hyperlink ref="E14" r:id="rId34"/>
    <hyperlink ref="E82" r:id="rId35"/>
    <hyperlink ref="E56" r:id="rId36"/>
    <hyperlink ref="E19" r:id="rId37"/>
    <hyperlink ref="E96" r:id="rId38"/>
    <hyperlink ref="E53" r:id="rId39"/>
    <hyperlink ref="E74" r:id="rId40"/>
    <hyperlink ref="E3" r:id="rId41"/>
    <hyperlink ref="E36" r:id="rId42"/>
    <hyperlink ref="E22" r:id="rId43"/>
    <hyperlink ref="E32" r:id="rId44"/>
    <hyperlink ref="E68" r:id="rId45"/>
    <hyperlink ref="E8" r:id="rId46"/>
    <hyperlink ref="E48" r:id="rId47"/>
    <hyperlink ref="E98" r:id="rId48"/>
    <hyperlink ref="E43" r:id="rId49"/>
    <hyperlink ref="E99" r:id="rId50" display="mailto:chadward10@gmail.com"/>
    <hyperlink ref="E21" r:id="rId51" display="mailto:jtcampb@ostatemail.okstate.edu"/>
    <hyperlink ref="E47" r:id="rId52"/>
    <hyperlink ref="E95" r:id="rId53" display="mailto:daniel.thomas@okstate.edu"/>
    <hyperlink ref="E75" r:id="rId54"/>
    <hyperlink ref="E101" r:id="rId55"/>
    <hyperlink ref="E51" r:id="rId56"/>
    <hyperlink ref="E50" r:id="rId57"/>
    <hyperlink ref="E87" r:id="rId58"/>
    <hyperlink ref="E7" r:id="rId59"/>
    <hyperlink ref="E46" r:id="rId60"/>
    <hyperlink ref="E40" r:id="rId61"/>
    <hyperlink ref="E42" r:id="rId62"/>
    <hyperlink ref="E62" r:id="rId63"/>
    <hyperlink ref="E55" r:id="rId64"/>
    <hyperlink ref="E20" r:id="rId65"/>
    <hyperlink ref="E64" r:id="rId66"/>
    <hyperlink ref="E57" r:id="rId67"/>
    <hyperlink ref="E85" r:id="rId68"/>
    <hyperlink ref="E86" r:id="rId69"/>
    <hyperlink ref="E6" r:id="rId70"/>
    <hyperlink ref="E104" r:id="rId71"/>
    <hyperlink ref="E83" r:id="rId72"/>
    <hyperlink ref="E44" r:id="rId73"/>
    <hyperlink ref="E30" r:id="rId74"/>
    <hyperlink ref="E100" r:id="rId75" display="mailto:robert.l.westerman@okstate.edu"/>
    <hyperlink ref="E17" r:id="rId76"/>
    <hyperlink ref="E24" r:id="rId77"/>
    <hyperlink ref="E84" r:id="rId78" display="mailto:samantha.shoaf@okstate.edu"/>
    <hyperlink ref="E76" r:id="rId79"/>
    <hyperlink ref="E38" r:id="rId80"/>
    <hyperlink ref="E92" r:id="rId81"/>
    <hyperlink ref="E91" r:id="rId82"/>
    <hyperlink ref="E66" r:id="rId83"/>
    <hyperlink ref="E33" r:id="rId84"/>
    <hyperlink ref="E35" r:id="rId85"/>
    <hyperlink ref="E28" r:id="rId86"/>
    <hyperlink ref="E103" r:id="rId87"/>
    <hyperlink ref="E16" r:id="rId88"/>
    <hyperlink ref="E54" r:id="rId89"/>
    <hyperlink ref="E81" r:id="rId90"/>
    <hyperlink ref="E67" r:id="rId91"/>
    <hyperlink ref="E9" r:id="rId92"/>
    <hyperlink ref="E105" r:id="rId93"/>
    <hyperlink ref="E106" r:id="rId94"/>
    <hyperlink ref="E107" r:id="rId95"/>
    <hyperlink ref="E108" r:id="rId96"/>
    <hyperlink ref="E11" r:id="rId97" display="mailto:alanbergkamp@gmail.com"/>
    <hyperlink ref="E52" r:id="rId98"/>
    <hyperlink ref="E72" r:id="rId99"/>
    <hyperlink ref="E110" r:id="rId100" display="mailto:sudhir.g@drishtee.in"/>
    <hyperlink ref="E111" r:id="rId101"/>
    <hyperlink ref="E112" r:id="rId102"/>
    <hyperlink ref="E120" r:id="rId103"/>
    <hyperlink ref="E121" r:id="rId104"/>
    <hyperlink ref="E122" r:id="rId105"/>
    <hyperlink ref="E123" r:id="rId106"/>
    <hyperlink ref="E124" r:id="rId107"/>
    <hyperlink ref="E126" r:id="rId108"/>
    <hyperlink ref="E127" r:id="rId109"/>
    <hyperlink ref="E128" r:id="rId110"/>
    <hyperlink ref="E115" r:id="rId111"/>
    <hyperlink ref="L25" r:id="rId112"/>
    <hyperlink ref="L41" r:id="rId113"/>
    <hyperlink ref="L32" r:id="rId114"/>
    <hyperlink ref="L45" r:id="rId115"/>
    <hyperlink ref="L70" r:id="rId116"/>
    <hyperlink ref="L12" r:id="rId117"/>
    <hyperlink ref="L77" r:id="rId118"/>
    <hyperlink ref="L72" r:id="rId119" display="mailto:sudhir.g@drishtee.in"/>
    <hyperlink ref="L75" r:id="rId120"/>
    <hyperlink ref="L51" r:id="rId121"/>
    <hyperlink ref="L3" r:id="rId122" display="mailto:alanbergkamp@gmail.com"/>
    <hyperlink ref="L34" r:id="rId123"/>
    <hyperlink ref="L33" r:id="rId124"/>
    <hyperlink ref="L61" r:id="rId125"/>
    <hyperlink ref="L67" r:id="rId126"/>
    <hyperlink ref="L18" r:id="rId127"/>
    <hyperlink ref="L46" r:id="rId128"/>
    <hyperlink ref="L73" r:id="rId129"/>
    <hyperlink ref="L63" r:id="rId130"/>
    <hyperlink ref="L48" r:id="rId131"/>
    <hyperlink ref="L36" r:id="rId132"/>
    <hyperlink ref="L78" r:id="rId133"/>
    <hyperlink ref="L15" r:id="rId134"/>
    <hyperlink ref="L39" r:id="rId135"/>
    <hyperlink ref="L9" r:id="rId136"/>
    <hyperlink ref="L10" r:id="rId137"/>
    <hyperlink ref="L56" r:id="rId138"/>
    <hyperlink ref="L80" r:id="rId139"/>
    <hyperlink ref="L26" r:id="rId140"/>
    <hyperlink ref="L69" r:id="rId141"/>
    <hyperlink ref="L65" r:id="rId142"/>
    <hyperlink ref="L17" r:id="rId143"/>
    <hyperlink ref="L79" r:id="rId144"/>
    <hyperlink ref="L35" r:id="rId145"/>
    <hyperlink ref="L59" r:id="rId146"/>
    <hyperlink ref="L66" r:id="rId147"/>
    <hyperlink ref="L74" r:id="rId148"/>
    <hyperlink ref="L22" r:id="rId149"/>
    <hyperlink ref="L47" r:id="rId150"/>
    <hyperlink ref="L21" r:id="rId151"/>
    <hyperlink ref="L37" r:id="rId152"/>
    <hyperlink ref="L13" r:id="rId153" display="mailto:chadward10@gmail.com"/>
    <hyperlink ref="L40" r:id="rId154"/>
    <hyperlink ref="L31" r:id="rId155"/>
    <hyperlink ref="L57" r:id="rId156"/>
    <hyperlink ref="L8" r:id="rId157"/>
    <hyperlink ref="L19" r:id="rId158"/>
    <hyperlink ref="L76" r:id="rId159"/>
    <hyperlink ref="L50" r:id="rId160"/>
    <hyperlink ref="L49" r:id="rId161"/>
    <hyperlink ref="L44" r:id="rId162"/>
    <hyperlink ref="L38" r:id="rId163"/>
    <hyperlink ref="L54" r:id="rId164"/>
    <hyperlink ref="L64" r:id="rId165"/>
    <hyperlink ref="L4" r:id="rId166"/>
    <hyperlink ref="L16" r:id="rId167"/>
    <hyperlink ref="L29" r:id="rId168"/>
    <hyperlink ref="L42" r:id="rId169"/>
    <hyperlink ref="L14" r:id="rId170"/>
    <hyperlink ref="L53" r:id="rId171"/>
    <hyperlink ref="L68" r:id="rId172"/>
    <hyperlink ref="L43" r:id="rId173"/>
    <hyperlink ref="L5" r:id="rId174"/>
    <hyperlink ref="L6" r:id="rId175"/>
    <hyperlink ref="L55" r:id="rId176"/>
    <hyperlink ref="L71" r:id="rId177"/>
    <hyperlink ref="L58" r:id="rId178"/>
    <hyperlink ref="L28" r:id="rId179"/>
    <hyperlink ref="L60" r:id="rId180"/>
    <hyperlink ref="L7" r:id="rId181"/>
    <hyperlink ref="L2" r:id="rId182"/>
    <hyperlink ref="L20" r:id="rId183"/>
    <hyperlink ref="L23" r:id="rId184"/>
    <hyperlink ref="L30" r:id="rId185"/>
    <hyperlink ref="L11" r:id="rId186"/>
    <hyperlink ref="E130" r:id="rId187"/>
    <hyperlink ref="E131" r:id="rId188"/>
    <hyperlink ref="E132" r:id="rId189"/>
    <hyperlink ref="E134" r:id="rId190"/>
    <hyperlink ref="E135" r:id="rId191"/>
    <hyperlink ref="E136" r:id="rId192"/>
    <hyperlink ref="E137" r:id="rId193"/>
    <hyperlink ref="E139" r:id="rId194"/>
    <hyperlink ref="E140" r:id="rId195"/>
    <hyperlink ref="E141" r:id="rId196"/>
    <hyperlink ref="E142" r:id="rId197"/>
    <hyperlink ref="E143" r:id="rId198"/>
    <hyperlink ref="E144" r:id="rId199"/>
    <hyperlink ref="E119" r:id="rId200"/>
    <hyperlink ref="E145" r:id="rId201"/>
    <hyperlink ref="E146" r:id="rId202"/>
    <hyperlink ref="E147" r:id="rId203"/>
    <hyperlink ref="E148" r:id="rId204"/>
    <hyperlink ref="E149" r:id="rId205"/>
  </hyperlinks>
  <pageMargins left="0.25" right="0.25" top="0.75" bottom="0.75" header="0.3" footer="0.3"/>
  <pageSetup scale="64" fitToHeight="0" orientation="portrait" r:id="rId20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topLeftCell="A13" workbookViewId="0">
      <selection activeCell="E23" sqref="E23"/>
    </sheetView>
  </sheetViews>
  <sheetFormatPr defaultRowHeight="15" x14ac:dyDescent="0.25"/>
  <sheetData>
    <row r="2" spans="1:5" ht="23.25" x14ac:dyDescent="0.35">
      <c r="A2" s="6" t="s">
        <v>127</v>
      </c>
      <c r="B2" s="5"/>
      <c r="C2" s="5"/>
      <c r="D2" s="5"/>
      <c r="E2" s="5"/>
    </row>
    <row r="3" spans="1:5" ht="23.25" x14ac:dyDescent="0.35">
      <c r="A3" s="6"/>
      <c r="B3" s="5"/>
      <c r="C3" s="5"/>
      <c r="D3" s="5"/>
      <c r="E3" s="5"/>
    </row>
    <row r="4" spans="1:5" ht="15.75" x14ac:dyDescent="0.25">
      <c r="A4" s="7" t="s">
        <v>128</v>
      </c>
      <c r="B4" s="5"/>
      <c r="C4" s="5" t="s">
        <v>129</v>
      </c>
      <c r="D4" s="5"/>
      <c r="E4" s="5" t="s">
        <v>130</v>
      </c>
    </row>
    <row r="5" spans="1:5" ht="15.75" x14ac:dyDescent="0.25">
      <c r="A5" s="7"/>
      <c r="B5" s="5"/>
      <c r="C5" s="5"/>
      <c r="D5" s="5"/>
      <c r="E5" s="5"/>
    </row>
    <row r="6" spans="1:5" x14ac:dyDescent="0.25">
      <c r="A6" s="8" t="s">
        <v>131</v>
      </c>
      <c r="B6" s="5" t="s">
        <v>39</v>
      </c>
      <c r="C6" s="5"/>
      <c r="D6" s="5"/>
      <c r="E6" s="5" t="s">
        <v>132</v>
      </c>
    </row>
    <row r="7" spans="1:5" x14ac:dyDescent="0.25">
      <c r="A7" s="5"/>
      <c r="B7" s="5"/>
      <c r="C7" s="5" t="s">
        <v>133</v>
      </c>
      <c r="D7" s="5"/>
      <c r="E7" s="5" t="s">
        <v>134</v>
      </c>
    </row>
    <row r="8" spans="1:5" x14ac:dyDescent="0.25">
      <c r="A8" s="5"/>
      <c r="B8" s="5"/>
      <c r="C8" s="5" t="s">
        <v>135</v>
      </c>
      <c r="D8" s="5"/>
      <c r="E8" s="5" t="s">
        <v>136</v>
      </c>
    </row>
    <row r="9" spans="1:5" x14ac:dyDescent="0.25">
      <c r="A9" s="5"/>
      <c r="B9" s="5"/>
      <c r="C9" s="5" t="s">
        <v>137</v>
      </c>
      <c r="D9" s="5"/>
      <c r="E9" s="5"/>
    </row>
    <row r="10" spans="1:5" x14ac:dyDescent="0.25">
      <c r="A10" s="5"/>
      <c r="B10" s="5"/>
      <c r="C10" s="5" t="s">
        <v>138</v>
      </c>
      <c r="D10" s="5"/>
      <c r="E10" s="5"/>
    </row>
    <row r="11" spans="1:5" x14ac:dyDescent="0.25">
      <c r="A11" s="5"/>
      <c r="B11" s="5"/>
      <c r="C11" s="5" t="s">
        <v>139</v>
      </c>
      <c r="D11" s="5"/>
      <c r="E11" s="5"/>
    </row>
    <row r="13" spans="1:5" x14ac:dyDescent="0.25">
      <c r="A13" s="8">
        <v>1</v>
      </c>
      <c r="B13" s="5" t="s">
        <v>140</v>
      </c>
      <c r="C13" s="5"/>
      <c r="D13" s="5"/>
      <c r="E13" s="5" t="s">
        <v>141</v>
      </c>
    </row>
    <row r="14" spans="1:5" x14ac:dyDescent="0.25">
      <c r="A14" s="5"/>
      <c r="B14" s="5"/>
      <c r="C14" s="10" t="s">
        <v>142</v>
      </c>
      <c r="D14" s="5"/>
      <c r="E14" s="5" t="s">
        <v>143</v>
      </c>
    </row>
    <row r="15" spans="1:5" x14ac:dyDescent="0.25">
      <c r="A15" s="5"/>
      <c r="B15" s="5"/>
      <c r="C15" s="10" t="s">
        <v>144</v>
      </c>
      <c r="D15" s="5"/>
      <c r="E15" s="5"/>
    </row>
    <row r="16" spans="1:5" x14ac:dyDescent="0.25">
      <c r="A16" s="5"/>
      <c r="B16" s="5"/>
      <c r="C16" s="10" t="s">
        <v>145</v>
      </c>
      <c r="D16" s="5"/>
      <c r="E16" s="5"/>
    </row>
    <row r="17" spans="1:7" x14ac:dyDescent="0.25">
      <c r="A17" s="5"/>
      <c r="B17" s="5"/>
      <c r="C17" s="10" t="s">
        <v>146</v>
      </c>
      <c r="D17" s="5"/>
      <c r="E17" s="5"/>
    </row>
    <row r="18" spans="1:7" x14ac:dyDescent="0.25">
      <c r="A18" s="5"/>
      <c r="B18" s="5"/>
      <c r="C18" s="9"/>
      <c r="D18" s="5"/>
      <c r="E18" s="5"/>
      <c r="F18" s="5"/>
      <c r="G18" s="5"/>
    </row>
    <row r="19" spans="1:7" x14ac:dyDescent="0.25">
      <c r="A19" s="8">
        <v>1</v>
      </c>
      <c r="B19" s="5" t="s">
        <v>147</v>
      </c>
      <c r="C19" s="9"/>
      <c r="D19" s="5"/>
      <c r="E19" s="11" t="s">
        <v>148</v>
      </c>
      <c r="F19" s="5"/>
      <c r="G19" s="5"/>
    </row>
    <row r="20" spans="1:7" x14ac:dyDescent="0.25">
      <c r="A20" s="5"/>
      <c r="B20" s="5"/>
      <c r="C20" s="10" t="s">
        <v>149</v>
      </c>
      <c r="D20" s="5"/>
      <c r="E20" s="11" t="s">
        <v>150</v>
      </c>
      <c r="F20" s="5"/>
      <c r="G20" s="5"/>
    </row>
    <row r="21" spans="1:7" x14ac:dyDescent="0.25">
      <c r="A21" s="5"/>
      <c r="B21" s="5"/>
      <c r="C21" s="10" t="s">
        <v>151</v>
      </c>
      <c r="D21" s="5"/>
      <c r="E21" s="11" t="s">
        <v>152</v>
      </c>
      <c r="F21" s="5"/>
      <c r="G21" s="5"/>
    </row>
    <row r="22" spans="1:7" x14ac:dyDescent="0.25">
      <c r="A22" s="5"/>
      <c r="B22" s="5"/>
      <c r="C22" s="11" t="s">
        <v>153</v>
      </c>
      <c r="D22" s="5"/>
      <c r="E22" s="11" t="s">
        <v>154</v>
      </c>
      <c r="F22" s="5"/>
      <c r="G22" s="5"/>
    </row>
    <row r="23" spans="1:7" x14ac:dyDescent="0.25">
      <c r="A23" s="5"/>
      <c r="B23" s="5"/>
      <c r="C23" s="11" t="s">
        <v>155</v>
      </c>
      <c r="D23" s="5"/>
      <c r="E23" s="12" t="s">
        <v>156</v>
      </c>
      <c r="F23" s="5"/>
      <c r="G23" s="5"/>
    </row>
    <row r="24" spans="1:7" x14ac:dyDescent="0.25">
      <c r="A24" s="5"/>
      <c r="B24" s="5"/>
      <c r="C24" s="11" t="s">
        <v>157</v>
      </c>
      <c r="D24" s="5"/>
      <c r="E24" s="5"/>
      <c r="F24" s="5"/>
      <c r="G24" s="5"/>
    </row>
    <row r="26" spans="1:7" x14ac:dyDescent="0.25">
      <c r="A26" s="8">
        <v>2</v>
      </c>
      <c r="B26" s="5" t="s">
        <v>158</v>
      </c>
      <c r="C26" s="5"/>
      <c r="D26" s="5"/>
      <c r="E26" s="17" t="s">
        <v>159</v>
      </c>
      <c r="F26" s="5"/>
      <c r="G26" s="5"/>
    </row>
    <row r="27" spans="1:7" x14ac:dyDescent="0.25">
      <c r="A27" s="18"/>
      <c r="B27" s="18"/>
      <c r="C27" s="19" t="s">
        <v>160</v>
      </c>
      <c r="D27" s="18"/>
      <c r="E27" s="17" t="s">
        <v>161</v>
      </c>
      <c r="F27" s="18"/>
      <c r="G27" s="20"/>
    </row>
    <row r="28" spans="1:7" ht="45" x14ac:dyDescent="0.25">
      <c r="A28" s="5"/>
      <c r="B28" s="5"/>
      <c r="C28" s="15" t="s">
        <v>162</v>
      </c>
      <c r="D28" s="5"/>
      <c r="E28" s="13"/>
      <c r="F28" s="5"/>
      <c r="G28" s="5"/>
    </row>
    <row r="29" spans="1:7" ht="30" x14ac:dyDescent="0.25">
      <c r="A29" s="5"/>
      <c r="B29" s="5"/>
      <c r="C29" s="16" t="s">
        <v>163</v>
      </c>
      <c r="D29" s="5"/>
      <c r="E29" s="14"/>
      <c r="F29" s="5"/>
      <c r="G29" s="5"/>
    </row>
    <row r="30" spans="1:7" x14ac:dyDescent="0.25">
      <c r="A30" s="5"/>
      <c r="B30" s="5"/>
      <c r="C30" s="5" t="s">
        <v>164</v>
      </c>
      <c r="D30" s="5"/>
      <c r="E30" s="5"/>
      <c r="F30" s="5"/>
      <c r="G30" s="5"/>
    </row>
    <row r="31" spans="1:7" x14ac:dyDescent="0.25">
      <c r="A31" s="5"/>
      <c r="B31" s="5"/>
      <c r="C31" s="5" t="s">
        <v>165</v>
      </c>
      <c r="D31" s="5"/>
      <c r="E31" s="5"/>
      <c r="F31" s="5"/>
      <c r="G31" s="5"/>
    </row>
    <row r="42" spans="2:5" x14ac:dyDescent="0.25">
      <c r="B42" s="21"/>
      <c r="C42" s="1" t="s">
        <v>504</v>
      </c>
      <c r="D42" s="1" t="s">
        <v>505</v>
      </c>
      <c r="E42" s="1"/>
    </row>
    <row r="43" spans="2:5" x14ac:dyDescent="0.25">
      <c r="B43" s="50" t="s">
        <v>506</v>
      </c>
      <c r="C43" s="21">
        <v>37</v>
      </c>
      <c r="D43" s="21">
        <v>50</v>
      </c>
      <c r="E43" s="21"/>
    </row>
    <row r="44" spans="2:5" x14ac:dyDescent="0.25">
      <c r="B44" s="50" t="s">
        <v>507</v>
      </c>
      <c r="C44" s="21">
        <v>30</v>
      </c>
      <c r="D44" s="21">
        <v>20</v>
      </c>
      <c r="E44" s="21"/>
    </row>
    <row r="45" spans="2:5" x14ac:dyDescent="0.25">
      <c r="B45" s="51"/>
      <c r="C45" s="21"/>
      <c r="D45" s="21"/>
      <c r="E45" s="24">
        <f>SUM(C43:D44)</f>
        <v>137</v>
      </c>
    </row>
  </sheetData>
  <hyperlinks>
    <hyperlink ref="E23" r:id="rId1" display="mailto:daveb@greenbelt.co.z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16" workbookViewId="0">
      <selection activeCell="B27" sqref="B27"/>
    </sheetView>
  </sheetViews>
  <sheetFormatPr defaultRowHeight="15" x14ac:dyDescent="0.25"/>
  <cols>
    <col min="1" max="1" width="19.140625" customWidth="1"/>
    <col min="2" max="2" width="17.28515625" customWidth="1"/>
    <col min="3" max="3" width="19.5703125" customWidth="1"/>
  </cols>
  <sheetData>
    <row r="1" spans="1:3" x14ac:dyDescent="0.25">
      <c r="A1" t="s">
        <v>335</v>
      </c>
      <c r="B1" t="s">
        <v>336</v>
      </c>
      <c r="C1" t="s">
        <v>337</v>
      </c>
    </row>
    <row r="2" spans="1:3" x14ac:dyDescent="0.25">
      <c r="A2" t="s">
        <v>105</v>
      </c>
      <c r="B2" s="38">
        <v>41656.29583333333</v>
      </c>
      <c r="C2" s="38">
        <v>41656.298611111109</v>
      </c>
    </row>
    <row r="3" spans="1:3" x14ac:dyDescent="0.25">
      <c r="A3" t="s">
        <v>322</v>
      </c>
      <c r="B3" s="38">
        <v>41655.545138888891</v>
      </c>
      <c r="C3" s="38">
        <v>41655.545138888891</v>
      </c>
    </row>
    <row r="4" spans="1:3" x14ac:dyDescent="0.25">
      <c r="A4" t="s">
        <v>338</v>
      </c>
      <c r="B4" s="38">
        <v>41655.492361111108</v>
      </c>
      <c r="C4" s="38">
        <v>41655.492361111108</v>
      </c>
    </row>
    <row r="5" spans="1:3" x14ac:dyDescent="0.25">
      <c r="A5" t="s">
        <v>339</v>
      </c>
      <c r="B5" s="38">
        <v>41655.488194444442</v>
      </c>
      <c r="C5" s="38">
        <v>41655.488194444442</v>
      </c>
    </row>
    <row r="6" spans="1:3" x14ac:dyDescent="0.25">
      <c r="A6" t="s">
        <v>340</v>
      </c>
      <c r="B6" s="38">
        <v>41655.479861111111</v>
      </c>
      <c r="C6" s="38">
        <v>41655.486111111109</v>
      </c>
    </row>
    <row r="7" spans="1:3" x14ac:dyDescent="0.25">
      <c r="A7" t="s">
        <v>187</v>
      </c>
      <c r="B7" s="38">
        <v>41655.445138888892</v>
      </c>
      <c r="C7" s="38">
        <v>41655.486111111109</v>
      </c>
    </row>
    <row r="8" spans="1:3" x14ac:dyDescent="0.25">
      <c r="A8" t="s">
        <v>341</v>
      </c>
      <c r="B8" s="38">
        <v>41655.440972222219</v>
      </c>
      <c r="C8" s="38">
        <v>41655.484722222223</v>
      </c>
    </row>
    <row r="9" spans="1:3" x14ac:dyDescent="0.25">
      <c r="A9" t="s">
        <v>342</v>
      </c>
      <c r="B9" s="38">
        <v>41655.429166666669</v>
      </c>
      <c r="C9" s="38">
        <v>41655.486805555556</v>
      </c>
    </row>
    <row r="10" spans="1:3" x14ac:dyDescent="0.25">
      <c r="A10" t="s">
        <v>343</v>
      </c>
      <c r="B10" s="38">
        <v>41655.427083333336</v>
      </c>
      <c r="C10" s="38">
        <v>41655.487500000003</v>
      </c>
    </row>
    <row r="11" spans="1:3" x14ac:dyDescent="0.25">
      <c r="A11" t="s">
        <v>341</v>
      </c>
      <c r="B11" s="38">
        <v>41655.387499999997</v>
      </c>
      <c r="C11" s="38">
        <v>41655.390972222223</v>
      </c>
    </row>
    <row r="12" spans="1:3" x14ac:dyDescent="0.25">
      <c r="A12" t="s">
        <v>344</v>
      </c>
      <c r="B12" s="38">
        <v>41655.363194444442</v>
      </c>
      <c r="C12" s="38">
        <v>41655.370833333334</v>
      </c>
    </row>
    <row r="13" spans="1:3" x14ac:dyDescent="0.25">
      <c r="A13" t="s">
        <v>277</v>
      </c>
      <c r="B13" s="38">
        <v>41655.35</v>
      </c>
      <c r="C13" s="38">
        <v>41655.408333333333</v>
      </c>
    </row>
    <row r="14" spans="1:3" x14ac:dyDescent="0.25">
      <c r="A14" t="s">
        <v>46</v>
      </c>
      <c r="B14" s="38">
        <v>41655.347916666666</v>
      </c>
      <c r="C14" s="38">
        <v>41655.410416666666</v>
      </c>
    </row>
    <row r="15" spans="1:3" x14ac:dyDescent="0.25">
      <c r="A15" t="s">
        <v>90</v>
      </c>
      <c r="B15" s="38">
        <v>41655.336111111108</v>
      </c>
      <c r="C15" s="38">
        <v>41655.338194444441</v>
      </c>
    </row>
    <row r="16" spans="1:3" x14ac:dyDescent="0.25">
      <c r="A16" t="s">
        <v>90</v>
      </c>
      <c r="B16" s="38">
        <v>41655.334722222222</v>
      </c>
      <c r="C16" s="38">
        <v>41655.334722222222</v>
      </c>
    </row>
    <row r="17" spans="1:3" x14ac:dyDescent="0.25">
      <c r="A17" t="s">
        <v>323</v>
      </c>
      <c r="B17" s="38">
        <v>41655.320138888892</v>
      </c>
      <c r="C17" s="38">
        <v>41655.396527777775</v>
      </c>
    </row>
    <row r="18" spans="1:3" x14ac:dyDescent="0.25">
      <c r="A18" t="s">
        <v>345</v>
      </c>
      <c r="B18" s="38">
        <v>41655.316666666666</v>
      </c>
      <c r="C18" s="38">
        <v>41655.317361111112</v>
      </c>
    </row>
    <row r="19" spans="1:3" x14ac:dyDescent="0.25">
      <c r="A19" t="s">
        <v>325</v>
      </c>
      <c r="B19" s="38">
        <v>41655.311111111114</v>
      </c>
      <c r="C19" s="38">
        <v>41655.486805555556</v>
      </c>
    </row>
    <row r="20" spans="1:3" x14ac:dyDescent="0.25">
      <c r="A20" t="s">
        <v>324</v>
      </c>
      <c r="B20" s="38">
        <v>41655.296527777777</v>
      </c>
      <c r="C20" s="38">
        <v>41655.333333333336</v>
      </c>
    </row>
    <row r="21" spans="1:3" x14ac:dyDescent="0.25">
      <c r="A21" t="s">
        <v>343</v>
      </c>
      <c r="B21" s="38">
        <v>41655.29583333333</v>
      </c>
      <c r="C21" s="38">
        <v>41655.423611111109</v>
      </c>
    </row>
    <row r="22" spans="1:3" x14ac:dyDescent="0.25">
      <c r="A22" t="s">
        <v>346</v>
      </c>
      <c r="B22" s="38">
        <v>41655.293749999997</v>
      </c>
      <c r="C22" s="38">
        <v>41655.466666666667</v>
      </c>
    </row>
    <row r="23" spans="1:3" x14ac:dyDescent="0.25">
      <c r="A23" t="s">
        <v>90</v>
      </c>
      <c r="B23" s="38">
        <v>41655.286805555559</v>
      </c>
      <c r="C23" s="38">
        <v>41655.334722222222</v>
      </c>
    </row>
    <row r="24" spans="1:3" x14ac:dyDescent="0.25">
      <c r="A24" t="s">
        <v>210</v>
      </c>
      <c r="B24" s="38">
        <v>41655.281944444447</v>
      </c>
      <c r="C24" s="38">
        <v>41655.339583333334</v>
      </c>
    </row>
    <row r="25" spans="1:3" x14ac:dyDescent="0.25">
      <c r="A25" t="s">
        <v>63</v>
      </c>
      <c r="B25" s="38">
        <v>41655.274305555555</v>
      </c>
      <c r="C25" s="38">
        <v>41655.407638888886</v>
      </c>
    </row>
    <row r="26" spans="1:3" x14ac:dyDescent="0.25">
      <c r="A26" t="s">
        <v>63</v>
      </c>
      <c r="B26" s="38">
        <v>41655.271527777775</v>
      </c>
      <c r="C26" s="38">
        <v>41655.274305555555</v>
      </c>
    </row>
    <row r="27" spans="1:3" x14ac:dyDescent="0.25">
      <c r="A27" t="s">
        <v>347</v>
      </c>
      <c r="B27" s="38">
        <v>41655.261805555558</v>
      </c>
      <c r="C27" s="38">
        <v>41655.38958333333</v>
      </c>
    </row>
    <row r="28" spans="1:3" x14ac:dyDescent="0.25">
      <c r="A28" t="s">
        <v>323</v>
      </c>
      <c r="B28" s="38">
        <v>41655.258333333331</v>
      </c>
      <c r="C28" s="38">
        <v>41655.259722222225</v>
      </c>
    </row>
    <row r="29" spans="1:3" x14ac:dyDescent="0.25">
      <c r="A29" t="s">
        <v>322</v>
      </c>
      <c r="B29" s="38">
        <v>41655.255555555559</v>
      </c>
      <c r="C29" s="38">
        <v>41655.361111111109</v>
      </c>
    </row>
    <row r="30" spans="1:3" x14ac:dyDescent="0.25">
      <c r="A30" t="s">
        <v>191</v>
      </c>
      <c r="B30" s="38">
        <v>41655.254861111112</v>
      </c>
      <c r="C30" s="38">
        <v>41655.385416666664</v>
      </c>
    </row>
    <row r="31" spans="1:3" x14ac:dyDescent="0.25">
      <c r="A31" t="s">
        <v>46</v>
      </c>
      <c r="B31" s="38">
        <v>41655.254861111112</v>
      </c>
      <c r="C31" s="38">
        <v>41655.345833333333</v>
      </c>
    </row>
    <row r="32" spans="1:3" x14ac:dyDescent="0.25">
      <c r="A32" t="s">
        <v>90</v>
      </c>
      <c r="B32" s="38">
        <v>41655.25277777778</v>
      </c>
      <c r="C32" s="38">
        <v>41655.284722222219</v>
      </c>
    </row>
    <row r="33" spans="1:3" x14ac:dyDescent="0.25">
      <c r="A33" t="s">
        <v>210</v>
      </c>
      <c r="B33" s="38">
        <v>41655.252083333333</v>
      </c>
      <c r="C33" s="38">
        <v>41655.273611111108</v>
      </c>
    </row>
    <row r="34" spans="1:3" x14ac:dyDescent="0.25">
      <c r="A34" t="s">
        <v>346</v>
      </c>
      <c r="B34" s="38">
        <v>41655.250694444447</v>
      </c>
      <c r="C34" s="38">
        <v>41655.293055555558</v>
      </c>
    </row>
    <row r="35" spans="1:3" x14ac:dyDescent="0.25">
      <c r="A35" t="s">
        <v>4</v>
      </c>
      <c r="B35" s="38">
        <v>41655.250694444447</v>
      </c>
      <c r="C35" s="38">
        <v>41655.486805555556</v>
      </c>
    </row>
    <row r="36" spans="1:3" x14ac:dyDescent="0.25">
      <c r="A36" t="s">
        <v>187</v>
      </c>
      <c r="B36" s="38">
        <v>41655.249305555553</v>
      </c>
      <c r="C36" s="38">
        <v>41655.311111111114</v>
      </c>
    </row>
    <row r="37" spans="1:3" x14ac:dyDescent="0.25">
      <c r="A37" t="s">
        <v>70</v>
      </c>
      <c r="B37" s="38">
        <v>41655.249305555553</v>
      </c>
      <c r="C37" s="38">
        <v>41655.486111111109</v>
      </c>
    </row>
    <row r="38" spans="1:3" x14ac:dyDescent="0.25">
      <c r="A38" t="s">
        <v>253</v>
      </c>
      <c r="B38" s="38">
        <v>41655.247916666667</v>
      </c>
      <c r="C38" s="38">
        <v>41655.311111111114</v>
      </c>
    </row>
    <row r="39" spans="1:3" x14ac:dyDescent="0.25">
      <c r="A39" t="s">
        <v>191</v>
      </c>
      <c r="B39" s="38">
        <v>41655.246527777781</v>
      </c>
      <c r="C39" s="38">
        <v>41655.249305555553</v>
      </c>
    </row>
    <row r="40" spans="1:3" x14ac:dyDescent="0.25">
      <c r="A40" t="s">
        <v>192</v>
      </c>
      <c r="B40" s="38">
        <v>41655.245138888888</v>
      </c>
      <c r="C40" s="38">
        <v>41655.29791666667</v>
      </c>
    </row>
    <row r="41" spans="1:3" x14ac:dyDescent="0.25">
      <c r="A41" t="s">
        <v>70</v>
      </c>
      <c r="B41" s="38">
        <v>41655.243750000001</v>
      </c>
      <c r="C41" s="38">
        <v>41655.244444444441</v>
      </c>
    </row>
    <row r="42" spans="1:3" x14ac:dyDescent="0.25">
      <c r="A42" t="s">
        <v>201</v>
      </c>
      <c r="B42" s="38">
        <v>41655.236111111109</v>
      </c>
      <c r="C42" s="38">
        <v>41655.487500000003</v>
      </c>
    </row>
    <row r="43" spans="1:3" x14ac:dyDescent="0.25">
      <c r="A43" t="s">
        <v>70</v>
      </c>
      <c r="B43" s="38">
        <v>41655.231944444444</v>
      </c>
      <c r="C43" s="38">
        <v>41655.242361111108</v>
      </c>
    </row>
    <row r="44" spans="1:3" x14ac:dyDescent="0.25">
      <c r="A44" t="s">
        <v>343</v>
      </c>
      <c r="B44" s="38">
        <v>41655.229166666664</v>
      </c>
      <c r="C44" s="38">
        <v>41655.294444444444</v>
      </c>
    </row>
    <row r="45" spans="1:3" x14ac:dyDescent="0.25">
      <c r="A45" t="s">
        <v>201</v>
      </c>
      <c r="B45" s="38">
        <v>41655.20416666667</v>
      </c>
      <c r="C45" s="38">
        <v>41655.229166666664</v>
      </c>
    </row>
    <row r="46" spans="1:3" x14ac:dyDescent="0.25">
      <c r="A46" t="s">
        <v>201</v>
      </c>
      <c r="B46" s="38">
        <v>41655.199999999997</v>
      </c>
      <c r="C46" s="38">
        <v>41655.428472222222</v>
      </c>
    </row>
    <row r="47" spans="1:3" x14ac:dyDescent="0.25">
      <c r="A47" t="s">
        <v>201</v>
      </c>
      <c r="B47" s="38">
        <v>41655.199305555558</v>
      </c>
      <c r="C47" s="38">
        <v>41655.203472222223</v>
      </c>
    </row>
    <row r="48" spans="1:3" x14ac:dyDescent="0.25">
      <c r="A48" t="s">
        <v>239</v>
      </c>
      <c r="B48" s="38">
        <v>41655.095138888886</v>
      </c>
      <c r="C48" s="38">
        <v>41655.095138888886</v>
      </c>
    </row>
    <row r="49" spans="1:3" x14ac:dyDescent="0.25">
      <c r="A49" t="s">
        <v>239</v>
      </c>
      <c r="B49" s="38">
        <v>41655.094444444447</v>
      </c>
      <c r="C49" s="38">
        <v>41655.095138888886</v>
      </c>
    </row>
    <row r="50" spans="1:3" x14ac:dyDescent="0.25">
      <c r="A50" t="s">
        <v>201</v>
      </c>
      <c r="B50" s="38">
        <v>41654.357638888891</v>
      </c>
      <c r="C50" s="38">
        <v>41654.381944444445</v>
      </c>
    </row>
    <row r="51" spans="1:3" x14ac:dyDescent="0.25">
      <c r="A51" t="s">
        <v>46</v>
      </c>
      <c r="B51" s="38">
        <v>41654.354861111111</v>
      </c>
      <c r="C51" s="38">
        <v>41654.381944444445</v>
      </c>
    </row>
    <row r="52" spans="1:3" x14ac:dyDescent="0.25">
      <c r="A52" t="s">
        <v>348</v>
      </c>
      <c r="B52" s="38">
        <v>41654.354166666664</v>
      </c>
      <c r="C52" s="38">
        <v>41654.381944444445</v>
      </c>
    </row>
    <row r="53" spans="1:3" x14ac:dyDescent="0.25">
      <c r="A53" t="s">
        <v>349</v>
      </c>
      <c r="B53" s="38">
        <v>41654.347916666666</v>
      </c>
      <c r="C53" s="38">
        <v>41654.381249999999</v>
      </c>
    </row>
    <row r="54" spans="1:3" x14ac:dyDescent="0.25">
      <c r="A54" t="s">
        <v>55</v>
      </c>
      <c r="B54" s="38">
        <v>41653.332638888889</v>
      </c>
      <c r="C54" s="38">
        <v>41653.332638888889</v>
      </c>
    </row>
    <row r="55" spans="1:3" x14ac:dyDescent="0.25">
      <c r="A55" t="s">
        <v>350</v>
      </c>
      <c r="B55" s="38">
        <v>41645.78402777778</v>
      </c>
      <c r="C55" s="38">
        <v>41645.784722222219</v>
      </c>
    </row>
    <row r="56" spans="1:3" x14ac:dyDescent="0.25">
      <c r="A56" t="s">
        <v>351</v>
      </c>
      <c r="B56" s="38">
        <v>41644.753472222219</v>
      </c>
      <c r="C56" s="38">
        <v>41644.753472222219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abSelected="1" topLeftCell="A79" workbookViewId="0">
      <selection activeCell="O100" sqref="O100"/>
    </sheetView>
  </sheetViews>
  <sheetFormatPr defaultRowHeight="15" x14ac:dyDescent="0.25"/>
  <cols>
    <col min="1" max="1" width="20.42578125" style="25" customWidth="1"/>
    <col min="2" max="3" width="19.28515625" style="55" customWidth="1"/>
    <col min="4" max="4" width="12.5703125" style="68" customWidth="1"/>
    <col min="5" max="5" width="9.140625" style="25"/>
    <col min="6" max="9" width="9.140625" style="55"/>
    <col min="10" max="10" width="10.7109375" style="25" bestFit="1" customWidth="1"/>
    <col min="11" max="14" width="9.140625" style="25"/>
    <col min="15" max="16384" width="9.140625" style="55"/>
  </cols>
  <sheetData>
    <row r="1" spans="1:14" s="83" customFormat="1" x14ac:dyDescent="0.25">
      <c r="A1" s="77" t="s">
        <v>860</v>
      </c>
      <c r="D1" s="68"/>
      <c r="E1" s="25"/>
      <c r="J1" s="25"/>
      <c r="K1" s="25"/>
      <c r="L1" s="25"/>
      <c r="M1" s="25"/>
      <c r="N1" s="25"/>
    </row>
    <row r="2" spans="1:14" x14ac:dyDescent="0.25">
      <c r="A2" s="87" t="s">
        <v>854</v>
      </c>
      <c r="J2" s="78" t="s">
        <v>865</v>
      </c>
    </row>
    <row r="3" spans="1:14" x14ac:dyDescent="0.25">
      <c r="A3" s="25" t="s">
        <v>853</v>
      </c>
      <c r="D3" s="70" t="s">
        <v>697</v>
      </c>
      <c r="J3" s="85" t="s">
        <v>727</v>
      </c>
      <c r="K3" s="85" t="s">
        <v>862</v>
      </c>
      <c r="L3" s="85" t="s">
        <v>863</v>
      </c>
      <c r="M3" s="85" t="s">
        <v>864</v>
      </c>
    </row>
    <row r="4" spans="1:14" x14ac:dyDescent="0.25">
      <c r="D4" s="99">
        <v>50</v>
      </c>
      <c r="E4" s="55"/>
      <c r="J4" s="63">
        <v>42296</v>
      </c>
      <c r="K4" s="25">
        <v>396</v>
      </c>
    </row>
    <row r="5" spans="1:14" x14ac:dyDescent="0.25">
      <c r="B5" s="83" t="s">
        <v>83</v>
      </c>
      <c r="C5" s="83" t="s">
        <v>855</v>
      </c>
      <c r="D5" s="68">
        <v>5</v>
      </c>
      <c r="E5" s="55"/>
      <c r="J5" s="63">
        <v>42298</v>
      </c>
      <c r="K5" s="25">
        <v>416</v>
      </c>
      <c r="L5" s="25">
        <f>K5-K4</f>
        <v>20</v>
      </c>
      <c r="M5" s="86">
        <f>L5/DAYS360(J4,J5,FALSE)</f>
        <v>10</v>
      </c>
    </row>
    <row r="6" spans="1:14" x14ac:dyDescent="0.25">
      <c r="B6" s="83" t="s">
        <v>14</v>
      </c>
      <c r="C6" s="83" t="s">
        <v>856</v>
      </c>
      <c r="D6" s="68">
        <v>5</v>
      </c>
      <c r="E6" s="55"/>
      <c r="J6" s="63">
        <v>42333</v>
      </c>
      <c r="K6" s="25">
        <v>648</v>
      </c>
      <c r="L6" s="25">
        <f t="shared" ref="L6:L14" si="0">K6-K5</f>
        <v>232</v>
      </c>
      <c r="M6" s="86">
        <f t="shared" ref="M6:M14" si="1">L6/DAYS360(J5,J6,FALSE)</f>
        <v>6.8235294117647056</v>
      </c>
    </row>
    <row r="7" spans="1:14" x14ac:dyDescent="0.25">
      <c r="B7" s="83" t="s">
        <v>618</v>
      </c>
      <c r="C7" s="83" t="s">
        <v>857</v>
      </c>
      <c r="D7" s="68">
        <v>2</v>
      </c>
      <c r="E7" s="55"/>
      <c r="J7" s="63">
        <v>42339</v>
      </c>
      <c r="K7" s="25">
        <v>654</v>
      </c>
      <c r="L7" s="25">
        <f t="shared" si="0"/>
        <v>6</v>
      </c>
      <c r="M7" s="86">
        <f t="shared" si="1"/>
        <v>1</v>
      </c>
    </row>
    <row r="8" spans="1:14" x14ac:dyDescent="0.25">
      <c r="B8" s="83"/>
      <c r="C8" s="83" t="s">
        <v>858</v>
      </c>
      <c r="D8" s="68">
        <v>1</v>
      </c>
      <c r="E8" s="55"/>
      <c r="J8" s="63">
        <v>42347</v>
      </c>
      <c r="K8" s="25">
        <v>717</v>
      </c>
      <c r="L8" s="25">
        <f t="shared" si="0"/>
        <v>63</v>
      </c>
      <c r="M8" s="86">
        <f t="shared" si="1"/>
        <v>7.875</v>
      </c>
    </row>
    <row r="9" spans="1:14" s="83" customFormat="1" x14ac:dyDescent="0.25">
      <c r="A9" s="25"/>
      <c r="B9" s="83" t="s">
        <v>28</v>
      </c>
      <c r="C9" s="83" t="s">
        <v>190</v>
      </c>
      <c r="D9" s="68">
        <v>1</v>
      </c>
      <c r="J9" s="63">
        <v>42350</v>
      </c>
      <c r="K9" s="25">
        <v>740</v>
      </c>
      <c r="L9" s="25">
        <f t="shared" si="0"/>
        <v>23</v>
      </c>
      <c r="M9" s="86">
        <f t="shared" si="1"/>
        <v>7.666666666666667</v>
      </c>
      <c r="N9" s="25"/>
    </row>
    <row r="10" spans="1:14" s="83" customFormat="1" x14ac:dyDescent="0.25">
      <c r="A10" s="25"/>
      <c r="B10" s="83" t="s">
        <v>173</v>
      </c>
      <c r="C10" s="83" t="s">
        <v>866</v>
      </c>
      <c r="D10" s="68">
        <v>1</v>
      </c>
      <c r="J10" s="63">
        <v>42353</v>
      </c>
      <c r="K10" s="25">
        <v>764</v>
      </c>
      <c r="L10" s="25">
        <f t="shared" si="0"/>
        <v>24</v>
      </c>
      <c r="M10" s="86">
        <f t="shared" si="1"/>
        <v>8</v>
      </c>
      <c r="N10" s="25"/>
    </row>
    <row r="11" spans="1:14" s="83" customFormat="1" x14ac:dyDescent="0.25">
      <c r="A11" s="25"/>
      <c r="C11" s="84" t="s">
        <v>861</v>
      </c>
      <c r="D11" s="70">
        <v>35</v>
      </c>
      <c r="J11" s="63">
        <v>42356</v>
      </c>
      <c r="K11" s="25">
        <v>800</v>
      </c>
      <c r="L11" s="25">
        <f t="shared" si="0"/>
        <v>36</v>
      </c>
      <c r="M11" s="86">
        <f t="shared" si="1"/>
        <v>12</v>
      </c>
      <c r="N11" s="25"/>
    </row>
    <row r="12" spans="1:14" s="83" customFormat="1" ht="15.75" x14ac:dyDescent="0.25">
      <c r="A12" s="88">
        <v>42430</v>
      </c>
      <c r="B12" s="83" t="s">
        <v>87</v>
      </c>
      <c r="C12" s="83" t="s">
        <v>867</v>
      </c>
      <c r="D12" s="68">
        <v>2</v>
      </c>
      <c r="E12" s="90" t="s">
        <v>868</v>
      </c>
      <c r="F12" s="25"/>
      <c r="G12" s="90" t="s">
        <v>869</v>
      </c>
      <c r="H12" s="25"/>
      <c r="I12" s="25"/>
      <c r="J12" s="63">
        <v>42360</v>
      </c>
      <c r="K12" s="25">
        <v>827</v>
      </c>
      <c r="L12" s="25">
        <f t="shared" si="0"/>
        <v>27</v>
      </c>
      <c r="M12" s="86">
        <f t="shared" si="1"/>
        <v>6.75</v>
      </c>
      <c r="N12" s="25"/>
    </row>
    <row r="13" spans="1:14" x14ac:dyDescent="0.25">
      <c r="J13" s="63">
        <v>42374</v>
      </c>
      <c r="K13" s="25">
        <v>938</v>
      </c>
      <c r="L13" s="25">
        <f t="shared" si="0"/>
        <v>111</v>
      </c>
      <c r="M13" s="86">
        <f t="shared" si="1"/>
        <v>8.5384615384615383</v>
      </c>
    </row>
    <row r="14" spans="1:14" ht="15.75" x14ac:dyDescent="0.25">
      <c r="C14" s="44"/>
      <c r="G14" s="74" t="s">
        <v>727</v>
      </c>
      <c r="J14" s="63">
        <v>42383</v>
      </c>
      <c r="K14" s="25">
        <v>1012</v>
      </c>
      <c r="L14" s="25">
        <f t="shared" si="0"/>
        <v>74</v>
      </c>
      <c r="M14" s="86">
        <f t="shared" si="1"/>
        <v>8.2222222222222214</v>
      </c>
    </row>
    <row r="15" spans="1:14" x14ac:dyDescent="0.25">
      <c r="G15" s="73">
        <v>41913</v>
      </c>
      <c r="J15" s="63">
        <v>42384</v>
      </c>
      <c r="K15" s="25">
        <v>1022</v>
      </c>
      <c r="L15" s="25">
        <f t="shared" ref="L15:L19" si="2">K15-K14</f>
        <v>10</v>
      </c>
      <c r="M15" s="86">
        <f t="shared" ref="M15" si="3">L15/DAYS360(J14,J15,FALSE)</f>
        <v>10</v>
      </c>
    </row>
    <row r="16" spans="1:14" x14ac:dyDescent="0.25">
      <c r="G16" s="73">
        <v>41883</v>
      </c>
      <c r="J16" s="63">
        <v>42388</v>
      </c>
      <c r="K16" s="25">
        <v>1065</v>
      </c>
      <c r="L16" s="25">
        <f t="shared" si="2"/>
        <v>43</v>
      </c>
      <c r="M16" s="86">
        <f>L16/DAYS360(J15,J16,FALSE)</f>
        <v>10.75</v>
      </c>
    </row>
    <row r="17" spans="1:22" x14ac:dyDescent="0.25">
      <c r="G17" s="73">
        <v>41852</v>
      </c>
      <c r="J17" s="63">
        <v>42395</v>
      </c>
      <c r="K17" s="25">
        <v>1140</v>
      </c>
      <c r="L17" s="25">
        <f t="shared" si="2"/>
        <v>75</v>
      </c>
      <c r="M17" s="86">
        <f>L17/DAYS360(J16,J17,FALSE)</f>
        <v>10.714285714285714</v>
      </c>
    </row>
    <row r="18" spans="1:22" x14ac:dyDescent="0.25">
      <c r="A18" s="77" t="s">
        <v>859</v>
      </c>
      <c r="B18" s="83"/>
      <c r="C18" s="83"/>
      <c r="D18" s="70"/>
      <c r="E18" s="46"/>
      <c r="G18" s="73">
        <v>41671</v>
      </c>
      <c r="J18" s="63">
        <v>42398</v>
      </c>
      <c r="K18" s="25">
        <v>1185</v>
      </c>
      <c r="L18" s="25">
        <f t="shared" si="2"/>
        <v>45</v>
      </c>
      <c r="M18" s="86">
        <f>L18/DAYS360(J17,J18,FALSE)</f>
        <v>15</v>
      </c>
    </row>
    <row r="19" spans="1:22" x14ac:dyDescent="0.25">
      <c r="G19" s="73">
        <v>41671</v>
      </c>
      <c r="J19" s="63">
        <v>42405</v>
      </c>
      <c r="K19" s="25">
        <v>1266</v>
      </c>
      <c r="L19" s="25">
        <f t="shared" si="2"/>
        <v>81</v>
      </c>
      <c r="M19" s="86">
        <f>L19/DAYS360(J18,J19,FALSE)</f>
        <v>13.5</v>
      </c>
    </row>
    <row r="20" spans="1:22" x14ac:dyDescent="0.25">
      <c r="A20" s="89" t="s">
        <v>730</v>
      </c>
      <c r="B20" s="75" t="s">
        <v>203</v>
      </c>
      <c r="C20" s="75" t="s">
        <v>729</v>
      </c>
      <c r="D20" s="100" t="s">
        <v>728</v>
      </c>
      <c r="G20" s="73">
        <v>41609</v>
      </c>
      <c r="J20" s="63">
        <v>42409</v>
      </c>
      <c r="K20" s="25">
        <v>1301</v>
      </c>
      <c r="L20" s="25">
        <f t="shared" ref="L20:L25" si="4">K20-K19</f>
        <v>35</v>
      </c>
      <c r="M20" s="86">
        <f t="shared" ref="M20" si="5">L20/DAYS360(J19,J20,FALSE)</f>
        <v>8.75</v>
      </c>
    </row>
    <row r="21" spans="1:22" x14ac:dyDescent="0.25">
      <c r="A21" s="25" t="s">
        <v>726</v>
      </c>
      <c r="B21" s="55" t="s">
        <v>725</v>
      </c>
      <c r="C21" s="55" t="s">
        <v>29</v>
      </c>
      <c r="D21" s="68">
        <v>4</v>
      </c>
      <c r="G21" s="73">
        <v>41609</v>
      </c>
      <c r="J21" s="63">
        <v>42412</v>
      </c>
      <c r="K21" s="25">
        <v>1343</v>
      </c>
      <c r="L21" s="25">
        <f t="shared" si="4"/>
        <v>42</v>
      </c>
      <c r="M21" s="86">
        <f t="shared" ref="M21" si="6">L21/DAYS360(J20,J21,FALSE)</f>
        <v>14</v>
      </c>
    </row>
    <row r="22" spans="1:22" ht="21" x14ac:dyDescent="0.25">
      <c r="A22" s="25" t="s">
        <v>724</v>
      </c>
      <c r="B22" s="55" t="s">
        <v>723</v>
      </c>
      <c r="C22" s="55" t="s">
        <v>27</v>
      </c>
      <c r="D22" s="68">
        <v>2</v>
      </c>
      <c r="J22" s="63">
        <v>42415</v>
      </c>
      <c r="K22" s="25">
        <v>1377</v>
      </c>
      <c r="L22" s="25">
        <f t="shared" si="4"/>
        <v>34</v>
      </c>
      <c r="M22" s="86">
        <f t="shared" ref="M22:M27" si="7">L22/DAYS360(J21,J22,FALSE)</f>
        <v>11.333333333333334</v>
      </c>
      <c r="O22" s="72" t="s">
        <v>710</v>
      </c>
      <c r="R22" s="25"/>
      <c r="S22" s="25"/>
      <c r="T22" s="25"/>
      <c r="U22" s="25"/>
      <c r="V22" s="25"/>
    </row>
    <row r="23" spans="1:22" x14ac:dyDescent="0.25">
      <c r="B23" s="55" t="s">
        <v>28</v>
      </c>
      <c r="C23" s="55" t="s">
        <v>28</v>
      </c>
      <c r="D23" s="68">
        <v>1</v>
      </c>
      <c r="J23" s="63">
        <v>42416</v>
      </c>
      <c r="K23" s="25">
        <v>1404</v>
      </c>
      <c r="L23" s="25">
        <f t="shared" si="4"/>
        <v>27</v>
      </c>
      <c r="M23" s="86">
        <f t="shared" si="7"/>
        <v>27</v>
      </c>
      <c r="O23" s="9" t="s">
        <v>709</v>
      </c>
      <c r="R23" s="25"/>
      <c r="S23" s="25"/>
      <c r="T23" s="25"/>
      <c r="U23" s="25"/>
      <c r="V23" s="25"/>
    </row>
    <row r="24" spans="1:22" x14ac:dyDescent="0.25">
      <c r="A24" s="25" t="s">
        <v>722</v>
      </c>
      <c r="B24" s="55" t="s">
        <v>14</v>
      </c>
      <c r="C24" s="55" t="s">
        <v>14</v>
      </c>
      <c r="D24" s="68">
        <v>2</v>
      </c>
      <c r="J24" s="63">
        <v>42418</v>
      </c>
      <c r="K24" s="25">
        <v>1435</v>
      </c>
      <c r="L24" s="25">
        <f t="shared" si="4"/>
        <v>31</v>
      </c>
      <c r="M24" s="86">
        <f t="shared" si="7"/>
        <v>15.5</v>
      </c>
      <c r="O24" s="9" t="s">
        <v>707</v>
      </c>
      <c r="R24" s="25"/>
      <c r="S24" s="25"/>
      <c r="T24" s="25"/>
      <c r="U24" s="25"/>
      <c r="V24" s="25"/>
    </row>
    <row r="25" spans="1:22" x14ac:dyDescent="0.25">
      <c r="A25" s="25" t="s">
        <v>721</v>
      </c>
      <c r="B25" s="55" t="s">
        <v>720</v>
      </c>
      <c r="C25" s="55" t="s">
        <v>83</v>
      </c>
      <c r="D25" s="68">
        <v>4</v>
      </c>
      <c r="J25" s="63">
        <v>42422</v>
      </c>
      <c r="K25" s="25">
        <v>1485</v>
      </c>
      <c r="L25" s="25">
        <f t="shared" si="4"/>
        <v>50</v>
      </c>
      <c r="M25" s="86">
        <f t="shared" si="7"/>
        <v>12.5</v>
      </c>
      <c r="O25" s="9" t="s">
        <v>704</v>
      </c>
      <c r="R25" s="25"/>
      <c r="S25" s="25"/>
      <c r="T25" s="25"/>
      <c r="U25" s="25"/>
      <c r="V25" s="25"/>
    </row>
    <row r="26" spans="1:22" x14ac:dyDescent="0.25">
      <c r="A26" s="25" t="s">
        <v>719</v>
      </c>
      <c r="B26" s="55" t="s">
        <v>718</v>
      </c>
      <c r="C26" s="55" t="s">
        <v>27</v>
      </c>
      <c r="D26" s="68">
        <v>2</v>
      </c>
      <c r="J26" s="63">
        <v>42426</v>
      </c>
      <c r="K26" s="25">
        <v>1528</v>
      </c>
      <c r="L26" s="25">
        <f t="shared" ref="L26:L31" si="8">K26-K25</f>
        <v>43</v>
      </c>
      <c r="M26" s="86">
        <f t="shared" si="7"/>
        <v>10.75</v>
      </c>
      <c r="O26" s="9" t="s">
        <v>702</v>
      </c>
      <c r="R26" s="25"/>
      <c r="S26" s="25"/>
      <c r="T26" s="25"/>
      <c r="U26" s="25"/>
      <c r="V26" s="25"/>
    </row>
    <row r="27" spans="1:22" x14ac:dyDescent="0.25">
      <c r="A27" s="25" t="s">
        <v>717</v>
      </c>
      <c r="B27" s="55" t="s">
        <v>716</v>
      </c>
      <c r="C27" s="55" t="s">
        <v>669</v>
      </c>
      <c r="D27" s="68">
        <v>2</v>
      </c>
      <c r="J27" s="63">
        <v>42427</v>
      </c>
      <c r="K27" s="25">
        <v>1542</v>
      </c>
      <c r="L27" s="25">
        <f t="shared" si="8"/>
        <v>14</v>
      </c>
      <c r="M27" s="86">
        <f t="shared" si="7"/>
        <v>14</v>
      </c>
      <c r="O27" s="9"/>
      <c r="R27" s="25"/>
      <c r="S27" s="25"/>
      <c r="T27" s="25"/>
      <c r="U27" s="25"/>
      <c r="V27" s="25"/>
    </row>
    <row r="28" spans="1:22" x14ac:dyDescent="0.25">
      <c r="A28" s="25" t="s">
        <v>715</v>
      </c>
      <c r="B28" s="55" t="s">
        <v>714</v>
      </c>
      <c r="C28" s="55" t="s">
        <v>49</v>
      </c>
      <c r="D28" s="68">
        <v>1</v>
      </c>
      <c r="J28" s="63">
        <v>42430</v>
      </c>
      <c r="K28" s="25">
        <v>1599</v>
      </c>
      <c r="L28" s="25">
        <f t="shared" si="8"/>
        <v>57</v>
      </c>
      <c r="M28" s="86">
        <f t="shared" ref="M28" si="9">L28/DAYS360(J27,J28,FALSE)</f>
        <v>14.25</v>
      </c>
      <c r="O28" s="9"/>
      <c r="R28" s="25"/>
      <c r="S28" s="25"/>
      <c r="T28" s="25"/>
      <c r="U28" s="25"/>
      <c r="V28" s="25"/>
    </row>
    <row r="29" spans="1:22" x14ac:dyDescent="0.25">
      <c r="A29" s="25" t="s">
        <v>50</v>
      </c>
      <c r="B29" s="18" t="s">
        <v>76</v>
      </c>
      <c r="C29" s="18" t="s">
        <v>87</v>
      </c>
      <c r="D29" s="20">
        <v>2</v>
      </c>
      <c r="J29" s="63">
        <v>42434</v>
      </c>
      <c r="K29" s="25">
        <v>1661</v>
      </c>
      <c r="L29" s="25">
        <f t="shared" si="8"/>
        <v>62</v>
      </c>
      <c r="M29" s="86">
        <f t="shared" ref="M29:M34" si="10">L29/DAYS360(J28,J29,FALSE)</f>
        <v>15.5</v>
      </c>
      <c r="O29" s="9" t="s">
        <v>696</v>
      </c>
      <c r="R29" s="25"/>
      <c r="S29" s="25"/>
      <c r="T29" s="25"/>
      <c r="U29" s="25"/>
      <c r="V29" s="25"/>
    </row>
    <row r="30" spans="1:22" x14ac:dyDescent="0.25">
      <c r="A30" s="25" t="s">
        <v>39</v>
      </c>
      <c r="B30" s="55" t="s">
        <v>21</v>
      </c>
      <c r="C30" s="55" t="s">
        <v>712</v>
      </c>
      <c r="D30" s="68">
        <v>40</v>
      </c>
      <c r="J30" s="63">
        <v>42437</v>
      </c>
      <c r="K30" s="25">
        <v>1705</v>
      </c>
      <c r="L30" s="25">
        <f t="shared" si="8"/>
        <v>44</v>
      </c>
      <c r="M30" s="86">
        <f t="shared" si="10"/>
        <v>14.666666666666666</v>
      </c>
      <c r="O30" s="22" t="s">
        <v>695</v>
      </c>
      <c r="R30" s="25"/>
      <c r="S30" s="25"/>
      <c r="T30" s="25"/>
      <c r="U30" s="25"/>
      <c r="V30" s="25"/>
    </row>
    <row r="31" spans="1:22" x14ac:dyDescent="0.25">
      <c r="A31" s="25" t="s">
        <v>110</v>
      </c>
      <c r="B31" s="55" t="s">
        <v>21</v>
      </c>
      <c r="C31" s="55" t="s">
        <v>712</v>
      </c>
      <c r="D31" s="68">
        <v>10</v>
      </c>
      <c r="J31" s="63">
        <v>42439</v>
      </c>
      <c r="K31" s="25">
        <v>1729</v>
      </c>
      <c r="L31" s="25">
        <f t="shared" si="8"/>
        <v>24</v>
      </c>
      <c r="M31" s="86">
        <f t="shared" si="10"/>
        <v>12</v>
      </c>
    </row>
    <row r="32" spans="1:22" x14ac:dyDescent="0.25">
      <c r="A32" s="25" t="s">
        <v>140</v>
      </c>
      <c r="B32" s="55" t="s">
        <v>713</v>
      </c>
      <c r="C32" s="55" t="s">
        <v>712</v>
      </c>
      <c r="D32" s="68">
        <v>25</v>
      </c>
      <c r="J32" s="63">
        <v>42440</v>
      </c>
      <c r="K32" s="25">
        <v>1750</v>
      </c>
      <c r="L32" s="25">
        <f t="shared" ref="L32" si="11">K32-K31</f>
        <v>21</v>
      </c>
      <c r="M32" s="86">
        <f t="shared" si="10"/>
        <v>21</v>
      </c>
    </row>
    <row r="33" spans="1:14" x14ac:dyDescent="0.25">
      <c r="A33" s="25" t="s">
        <v>102</v>
      </c>
      <c r="B33" s="55" t="s">
        <v>711</v>
      </c>
      <c r="C33" s="55" t="s">
        <v>361</v>
      </c>
      <c r="D33" s="68">
        <v>2</v>
      </c>
      <c r="J33" s="63">
        <v>42443</v>
      </c>
      <c r="K33" s="25">
        <v>1807</v>
      </c>
      <c r="L33" s="25">
        <f t="shared" ref="L33" si="12">K33-K32</f>
        <v>57</v>
      </c>
      <c r="M33" s="86">
        <f t="shared" si="10"/>
        <v>19</v>
      </c>
    </row>
    <row r="34" spans="1:14" x14ac:dyDescent="0.25">
      <c r="A34" s="25" t="s">
        <v>102</v>
      </c>
      <c r="B34" s="55" t="s">
        <v>6</v>
      </c>
      <c r="C34" s="55" t="s">
        <v>232</v>
      </c>
      <c r="D34" s="68">
        <v>1</v>
      </c>
      <c r="J34" s="63">
        <v>42444</v>
      </c>
      <c r="K34" s="25">
        <v>1829</v>
      </c>
      <c r="L34" s="25">
        <f t="shared" ref="L34" si="13">K34-K33</f>
        <v>22</v>
      </c>
      <c r="M34" s="86">
        <f t="shared" si="10"/>
        <v>22</v>
      </c>
    </row>
    <row r="35" spans="1:14" x14ac:dyDescent="0.25">
      <c r="A35" s="25" t="s">
        <v>708</v>
      </c>
      <c r="B35" s="55" t="s">
        <v>82</v>
      </c>
      <c r="C35" s="55" t="s">
        <v>79</v>
      </c>
      <c r="D35" s="68">
        <v>1</v>
      </c>
      <c r="J35" s="63">
        <v>42445</v>
      </c>
      <c r="K35" s="25">
        <v>1860</v>
      </c>
      <c r="L35" s="25">
        <f t="shared" ref="L35" si="14">K35-K34</f>
        <v>31</v>
      </c>
      <c r="M35" s="86">
        <f t="shared" ref="M35" si="15">L35/DAYS360(J34,J35,FALSE)</f>
        <v>31</v>
      </c>
    </row>
    <row r="36" spans="1:14" x14ac:dyDescent="0.25">
      <c r="A36" s="25" t="s">
        <v>706</v>
      </c>
      <c r="C36" s="55" t="s">
        <v>705</v>
      </c>
      <c r="D36" s="68">
        <v>1</v>
      </c>
      <c r="J36" s="63">
        <v>42446</v>
      </c>
      <c r="K36" s="25">
        <v>1882</v>
      </c>
      <c r="L36" s="25">
        <f t="shared" ref="L36" si="16">K36-K35</f>
        <v>22</v>
      </c>
      <c r="M36" s="86">
        <f t="shared" ref="M36" si="17">L36/DAYS360(J35,J36,FALSE)</f>
        <v>22</v>
      </c>
    </row>
    <row r="37" spans="1:14" x14ac:dyDescent="0.25">
      <c r="A37" s="25" t="s">
        <v>703</v>
      </c>
      <c r="C37" s="55" t="s">
        <v>388</v>
      </c>
      <c r="D37" s="68">
        <v>1</v>
      </c>
      <c r="J37" s="63">
        <v>42448</v>
      </c>
      <c r="K37" s="25">
        <v>1916</v>
      </c>
      <c r="L37" s="25">
        <f t="shared" ref="L37" si="18">K37-K36</f>
        <v>34</v>
      </c>
      <c r="M37" s="86">
        <f t="shared" ref="M37" si="19">L37/DAYS360(J36,J37,FALSE)</f>
        <v>17</v>
      </c>
    </row>
    <row r="38" spans="1:14" x14ac:dyDescent="0.25">
      <c r="A38" s="25" t="s">
        <v>701</v>
      </c>
      <c r="B38" s="55" t="s">
        <v>6</v>
      </c>
      <c r="C38" s="55" t="s">
        <v>29</v>
      </c>
      <c r="D38" s="68">
        <v>1</v>
      </c>
      <c r="J38" s="63">
        <v>42450</v>
      </c>
      <c r="K38" s="25">
        <v>1947</v>
      </c>
      <c r="L38" s="25">
        <f t="shared" ref="L38" si="20">K38-K37</f>
        <v>31</v>
      </c>
      <c r="M38" s="86">
        <f t="shared" ref="M38" si="21">L38/DAYS360(J37,J38,FALSE)</f>
        <v>15.5</v>
      </c>
    </row>
    <row r="39" spans="1:14" x14ac:dyDescent="0.25">
      <c r="A39" s="25" t="s">
        <v>700</v>
      </c>
      <c r="B39" s="55" t="s">
        <v>184</v>
      </c>
      <c r="C39" s="55" t="s">
        <v>699</v>
      </c>
      <c r="D39" s="68">
        <v>4</v>
      </c>
      <c r="J39" s="63">
        <v>42451</v>
      </c>
      <c r="K39" s="25">
        <v>1975</v>
      </c>
      <c r="L39" s="25">
        <f t="shared" ref="L39" si="22">K39-K38</f>
        <v>28</v>
      </c>
      <c r="M39" s="86">
        <f t="shared" ref="M39" si="23">L39/DAYS360(J38,J39,FALSE)</f>
        <v>28</v>
      </c>
    </row>
    <row r="40" spans="1:14" x14ac:dyDescent="0.25">
      <c r="A40" s="25" t="s">
        <v>698</v>
      </c>
      <c r="C40" s="55" t="s">
        <v>259</v>
      </c>
      <c r="D40" s="68">
        <v>1</v>
      </c>
      <c r="J40" s="63">
        <v>42452</v>
      </c>
      <c r="K40" s="25">
        <v>1996</v>
      </c>
      <c r="L40" s="25">
        <f t="shared" ref="L40" si="24">K40-K39</f>
        <v>21</v>
      </c>
      <c r="M40" s="86">
        <f t="shared" ref="M40" si="25">L40/DAYS360(J39,J40,FALSE)</f>
        <v>21</v>
      </c>
    </row>
    <row r="41" spans="1:14" s="83" customFormat="1" x14ac:dyDescent="0.25">
      <c r="A41" s="68" t="s">
        <v>889</v>
      </c>
      <c r="B41" s="25" t="s">
        <v>890</v>
      </c>
      <c r="C41" s="25" t="s">
        <v>870</v>
      </c>
      <c r="D41" s="68">
        <v>2</v>
      </c>
      <c r="E41" s="25"/>
      <c r="J41" s="63">
        <v>42454</v>
      </c>
      <c r="K41" s="25">
        <v>2029</v>
      </c>
      <c r="L41" s="25">
        <f>K41-K40</f>
        <v>33</v>
      </c>
      <c r="M41" s="86">
        <f>L41/DAYS360(J40,J41,FALSE)</f>
        <v>16.5</v>
      </c>
      <c r="N41" s="25"/>
    </row>
    <row r="42" spans="1:14" s="83" customFormat="1" x14ac:dyDescent="0.25">
      <c r="A42" s="25" t="s">
        <v>910</v>
      </c>
      <c r="B42" s="25" t="s">
        <v>911</v>
      </c>
      <c r="C42" s="26" t="s">
        <v>912</v>
      </c>
      <c r="D42" s="68">
        <v>2</v>
      </c>
      <c r="E42" s="25"/>
      <c r="J42" s="63">
        <v>42459</v>
      </c>
      <c r="K42" s="25">
        <v>2114</v>
      </c>
      <c r="L42" s="25">
        <f t="shared" ref="L42" si="26">K42-K41</f>
        <v>85</v>
      </c>
      <c r="M42" s="86">
        <f>L42/DAYS360(J41,J42,FALSE)</f>
        <v>17</v>
      </c>
      <c r="N42" s="25"/>
    </row>
    <row r="43" spans="1:14" s="83" customFormat="1" x14ac:dyDescent="0.25">
      <c r="A43" s="25" t="s">
        <v>914</v>
      </c>
      <c r="B43" s="25" t="s">
        <v>915</v>
      </c>
      <c r="C43" s="26" t="s">
        <v>917</v>
      </c>
      <c r="D43" s="68">
        <v>1</v>
      </c>
      <c r="E43" s="25"/>
      <c r="J43" s="63">
        <v>42460</v>
      </c>
      <c r="K43" s="25">
        <v>2133</v>
      </c>
      <c r="L43" s="25">
        <f t="shared" ref="L43" si="27">K43-K42</f>
        <v>19</v>
      </c>
      <c r="M43" s="86"/>
      <c r="N43" s="25"/>
    </row>
    <row r="44" spans="1:14" s="83" customFormat="1" x14ac:dyDescent="0.25">
      <c r="A44" s="25"/>
      <c r="D44" s="68"/>
      <c r="E44" s="25"/>
      <c r="J44" s="63">
        <v>42461</v>
      </c>
      <c r="K44" s="25">
        <v>2162</v>
      </c>
      <c r="L44" s="25">
        <f t="shared" ref="L44:L49" si="28">K44-K43</f>
        <v>29</v>
      </c>
      <c r="M44" s="86">
        <f t="shared" ref="M44:M49" si="29">L44/DAYS360(J43,J44,FALSE)</f>
        <v>29</v>
      </c>
      <c r="N44" s="25"/>
    </row>
    <row r="45" spans="1:14" s="83" customFormat="1" x14ac:dyDescent="0.25">
      <c r="A45" s="25"/>
      <c r="D45" s="68"/>
      <c r="E45" s="25"/>
      <c r="J45" s="63">
        <v>42463</v>
      </c>
      <c r="K45" s="25">
        <v>2188</v>
      </c>
      <c r="L45" s="25">
        <f t="shared" si="28"/>
        <v>26</v>
      </c>
      <c r="M45" s="86">
        <f t="shared" si="29"/>
        <v>13</v>
      </c>
      <c r="N45" s="25"/>
    </row>
    <row r="46" spans="1:14" s="83" customFormat="1" x14ac:dyDescent="0.25">
      <c r="A46" s="25"/>
      <c r="D46" s="68"/>
      <c r="E46" s="25"/>
      <c r="J46" s="63">
        <v>42464</v>
      </c>
      <c r="K46" s="25">
        <v>2204</v>
      </c>
      <c r="L46" s="25">
        <f t="shared" si="28"/>
        <v>16</v>
      </c>
      <c r="M46" s="86">
        <f t="shared" si="29"/>
        <v>16</v>
      </c>
      <c r="N46" s="25"/>
    </row>
    <row r="47" spans="1:14" s="83" customFormat="1" x14ac:dyDescent="0.25">
      <c r="A47" s="25"/>
      <c r="D47" s="68"/>
      <c r="E47" s="25"/>
      <c r="J47" s="63">
        <v>42465</v>
      </c>
      <c r="K47" s="25">
        <v>2225</v>
      </c>
      <c r="L47" s="25">
        <f t="shared" si="28"/>
        <v>21</v>
      </c>
      <c r="M47" s="86">
        <f t="shared" si="29"/>
        <v>21</v>
      </c>
      <c r="N47" s="25"/>
    </row>
    <row r="48" spans="1:14" x14ac:dyDescent="0.25">
      <c r="J48" s="63">
        <v>42466</v>
      </c>
      <c r="K48" s="25">
        <v>2245</v>
      </c>
      <c r="L48" s="25">
        <f t="shared" si="28"/>
        <v>20</v>
      </c>
      <c r="M48" s="86">
        <f t="shared" si="29"/>
        <v>20</v>
      </c>
    </row>
    <row r="49" spans="1:13" x14ac:dyDescent="0.25">
      <c r="A49" s="77" t="s">
        <v>697</v>
      </c>
      <c r="B49" s="71"/>
      <c r="C49" s="71"/>
      <c r="D49" s="101">
        <f>SUM(D21:D48)</f>
        <v>112</v>
      </c>
      <c r="J49" s="63">
        <v>42468</v>
      </c>
      <c r="K49" s="25">
        <v>2268</v>
      </c>
      <c r="L49" s="25">
        <f t="shared" si="28"/>
        <v>23</v>
      </c>
      <c r="M49" s="86">
        <f t="shared" si="29"/>
        <v>11.5</v>
      </c>
    </row>
    <row r="50" spans="1:13" x14ac:dyDescent="0.25">
      <c r="J50" s="63">
        <v>42472</v>
      </c>
      <c r="K50" s="25">
        <v>2328</v>
      </c>
      <c r="L50" s="25">
        <f t="shared" ref="L50" si="30">K50-K49</f>
        <v>60</v>
      </c>
      <c r="M50" s="86">
        <f t="shared" ref="M50" si="31">L50/DAYS360(J49,J50,FALSE)</f>
        <v>15</v>
      </c>
    </row>
    <row r="51" spans="1:13" x14ac:dyDescent="0.25">
      <c r="A51" s="46" t="s">
        <v>891</v>
      </c>
      <c r="J51" s="63">
        <v>42474</v>
      </c>
      <c r="K51" s="25">
        <v>2353</v>
      </c>
      <c r="L51" s="25">
        <f>K51-K50</f>
        <v>25</v>
      </c>
      <c r="M51" s="86">
        <f>L51/DAYS360(J50,J51,FALSE)</f>
        <v>12.5</v>
      </c>
    </row>
    <row r="52" spans="1:13" x14ac:dyDescent="0.25">
      <c r="J52" s="63">
        <v>42475</v>
      </c>
      <c r="K52" s="25">
        <v>2374</v>
      </c>
      <c r="L52" s="25">
        <f t="shared" ref="L52" si="32">K52-K51</f>
        <v>21</v>
      </c>
      <c r="M52" s="86">
        <f t="shared" ref="M52" si="33">L52/DAYS360(J51,J52,FALSE)</f>
        <v>21</v>
      </c>
    </row>
    <row r="53" spans="1:13" x14ac:dyDescent="0.25">
      <c r="J53" s="63">
        <v>42478</v>
      </c>
      <c r="K53" s="25">
        <v>2429</v>
      </c>
      <c r="L53" s="25">
        <f t="shared" ref="L53" si="34">K53-K52</f>
        <v>55</v>
      </c>
      <c r="M53" s="86">
        <f t="shared" ref="M53" si="35">L53/DAYS360(J52,J53,FALSE)</f>
        <v>18.333333333333332</v>
      </c>
    </row>
    <row r="54" spans="1:13" x14ac:dyDescent="0.25">
      <c r="A54" s="25" t="s">
        <v>819</v>
      </c>
      <c r="B54" s="25" t="s">
        <v>877</v>
      </c>
      <c r="C54" s="25" t="s">
        <v>878</v>
      </c>
      <c r="J54" s="63">
        <v>42481</v>
      </c>
      <c r="K54" s="25">
        <v>2478</v>
      </c>
      <c r="L54" s="25">
        <f t="shared" ref="L54" si="36">K54-K53</f>
        <v>49</v>
      </c>
      <c r="M54" s="86">
        <f t="shared" ref="M54" si="37">L54/DAYS360(J53,J54,FALSE)</f>
        <v>16.333333333333332</v>
      </c>
    </row>
    <row r="55" spans="1:13" x14ac:dyDescent="0.25">
      <c r="A55" s="25" t="s">
        <v>879</v>
      </c>
      <c r="B55" s="25" t="s">
        <v>880</v>
      </c>
      <c r="C55" s="25" t="s">
        <v>679</v>
      </c>
      <c r="J55" s="63">
        <v>42482</v>
      </c>
      <c r="K55" s="25">
        <v>2493</v>
      </c>
      <c r="L55" s="25">
        <f t="shared" ref="L55:L56" si="38">K55-K54</f>
        <v>15</v>
      </c>
      <c r="M55" s="86">
        <f t="shared" ref="M55:M56" si="39">L55/DAYS360(J54,J55,FALSE)</f>
        <v>15</v>
      </c>
    </row>
    <row r="56" spans="1:13" ht="18.75" x14ac:dyDescent="0.3">
      <c r="A56" s="25" t="s">
        <v>882</v>
      </c>
      <c r="B56" s="25" t="s">
        <v>883</v>
      </c>
      <c r="C56" s="91"/>
      <c r="J56" s="63">
        <v>42488</v>
      </c>
      <c r="K56" s="25">
        <v>2590</v>
      </c>
      <c r="L56" s="25">
        <f t="shared" si="38"/>
        <v>97</v>
      </c>
      <c r="M56" s="86">
        <f t="shared" si="39"/>
        <v>16.166666666666668</v>
      </c>
    </row>
    <row r="57" spans="1:13" x14ac:dyDescent="0.25">
      <c r="A57" s="25" t="s">
        <v>885</v>
      </c>
      <c r="B57" s="93" t="s">
        <v>886</v>
      </c>
      <c r="C57" s="93" t="s">
        <v>887</v>
      </c>
      <c r="D57" s="102">
        <v>2</v>
      </c>
      <c r="J57" s="63">
        <v>42489</v>
      </c>
      <c r="K57" s="25">
        <v>2621</v>
      </c>
      <c r="L57" s="25">
        <f t="shared" ref="L57:L58" si="40">K57-K56</f>
        <v>31</v>
      </c>
      <c r="M57" s="86">
        <f t="shared" ref="M57" si="41">L57/DAYS360(J56,J57,FALSE)</f>
        <v>31</v>
      </c>
    </row>
    <row r="58" spans="1:13" x14ac:dyDescent="0.25">
      <c r="B58" s="25"/>
      <c r="C58" s="25"/>
      <c r="J58" s="63">
        <v>42492</v>
      </c>
      <c r="K58" s="25">
        <v>2749</v>
      </c>
      <c r="L58" s="25">
        <f t="shared" si="40"/>
        <v>128</v>
      </c>
      <c r="M58" s="86">
        <f>L58/DAYS360(J57,J58,FALSE)</f>
        <v>42.666666666666664</v>
      </c>
    </row>
    <row r="59" spans="1:13" x14ac:dyDescent="0.25">
      <c r="A59" s="55"/>
      <c r="J59" s="63">
        <v>42493</v>
      </c>
      <c r="K59" s="25">
        <v>2781</v>
      </c>
      <c r="L59" s="25">
        <f t="shared" ref="L59" si="42">K59-K58</f>
        <v>32</v>
      </c>
      <c r="M59" s="86">
        <f t="shared" ref="M59" si="43">L59/DAYS360(J58,J59,FALSE)</f>
        <v>32</v>
      </c>
    </row>
    <row r="60" spans="1:13" x14ac:dyDescent="0.25">
      <c r="B60" s="25"/>
      <c r="C60" s="25"/>
      <c r="J60" s="63">
        <v>42494</v>
      </c>
      <c r="K60" s="25">
        <v>2824</v>
      </c>
      <c r="L60" s="25">
        <f t="shared" ref="L60" si="44">K60-K59</f>
        <v>43</v>
      </c>
      <c r="M60" s="86">
        <f t="shared" ref="M60" si="45">L60/DAYS360(J59,J60,FALSE)</f>
        <v>43</v>
      </c>
    </row>
    <row r="61" spans="1:13" x14ac:dyDescent="0.25">
      <c r="A61" s="25" t="s">
        <v>897</v>
      </c>
      <c r="B61" s="25" t="s">
        <v>898</v>
      </c>
      <c r="C61" s="26" t="s">
        <v>900</v>
      </c>
      <c r="J61" s="63">
        <v>42495</v>
      </c>
      <c r="K61" s="25">
        <v>2855</v>
      </c>
      <c r="L61" s="25">
        <f t="shared" ref="L61" si="46">K61-K60</f>
        <v>31</v>
      </c>
      <c r="M61" s="86">
        <f t="shared" ref="M61" si="47">L61/DAYS360(J60,J61,FALSE)</f>
        <v>31</v>
      </c>
    </row>
    <row r="62" spans="1:13" x14ac:dyDescent="0.25">
      <c r="A62" s="55"/>
      <c r="J62" s="63">
        <v>42496</v>
      </c>
      <c r="K62" s="25">
        <v>2881</v>
      </c>
      <c r="L62" s="25">
        <f t="shared" ref="L62:L68" si="48">K62-K61</f>
        <v>26</v>
      </c>
      <c r="M62" s="86">
        <f t="shared" ref="M62" si="49">L62/DAYS360(J61,J62,FALSE)</f>
        <v>26</v>
      </c>
    </row>
    <row r="63" spans="1:13" x14ac:dyDescent="0.25">
      <c r="B63" s="25"/>
      <c r="C63" s="25"/>
      <c r="J63" s="63">
        <v>42499</v>
      </c>
      <c r="K63" s="25">
        <v>2962</v>
      </c>
      <c r="L63" s="25">
        <f t="shared" si="48"/>
        <v>81</v>
      </c>
      <c r="M63" s="86">
        <f t="shared" ref="M63:M68" si="50">L63/DAYS360(J62,J63,FALSE)</f>
        <v>27</v>
      </c>
    </row>
    <row r="64" spans="1:13" x14ac:dyDescent="0.25">
      <c r="A64" s="55"/>
      <c r="J64" s="63">
        <v>42500</v>
      </c>
      <c r="K64" s="25">
        <v>2990</v>
      </c>
      <c r="L64" s="25">
        <f t="shared" si="48"/>
        <v>28</v>
      </c>
      <c r="M64" s="86">
        <f t="shared" si="50"/>
        <v>28</v>
      </c>
    </row>
    <row r="65" spans="1:13" x14ac:dyDescent="0.25">
      <c r="B65" s="25"/>
      <c r="C65" s="97" t="s">
        <v>918</v>
      </c>
      <c r="J65" s="63">
        <v>42501</v>
      </c>
      <c r="K65" s="25">
        <v>3024</v>
      </c>
      <c r="L65" s="25">
        <f t="shared" si="48"/>
        <v>34</v>
      </c>
      <c r="M65" s="86">
        <f t="shared" si="50"/>
        <v>34</v>
      </c>
    </row>
    <row r="66" spans="1:13" x14ac:dyDescent="0.25">
      <c r="B66" s="25"/>
      <c r="C66" s="97" t="s">
        <v>919</v>
      </c>
      <c r="J66" s="63">
        <v>42502</v>
      </c>
      <c r="K66" s="25">
        <v>3033</v>
      </c>
      <c r="L66" s="25">
        <f t="shared" si="48"/>
        <v>9</v>
      </c>
      <c r="M66" s="86">
        <f t="shared" si="50"/>
        <v>9</v>
      </c>
    </row>
    <row r="67" spans="1:13" x14ac:dyDescent="0.25">
      <c r="B67" s="25"/>
      <c r="C67" s="97" t="s">
        <v>920</v>
      </c>
      <c r="J67" s="63">
        <v>42503</v>
      </c>
      <c r="K67" s="25">
        <v>3055</v>
      </c>
      <c r="L67" s="25">
        <f t="shared" si="48"/>
        <v>22</v>
      </c>
      <c r="M67" s="86">
        <f t="shared" si="50"/>
        <v>22</v>
      </c>
    </row>
    <row r="68" spans="1:13" x14ac:dyDescent="0.25">
      <c r="A68" s="25" t="s">
        <v>923</v>
      </c>
      <c r="B68" s="25" t="s">
        <v>924</v>
      </c>
      <c r="C68" s="22" t="s">
        <v>921</v>
      </c>
      <c r="J68" s="63">
        <v>42506</v>
      </c>
      <c r="K68" s="25">
        <v>3108</v>
      </c>
      <c r="L68" s="25">
        <f t="shared" si="48"/>
        <v>53</v>
      </c>
      <c r="M68" s="86">
        <f t="shared" si="50"/>
        <v>17.666666666666668</v>
      </c>
    </row>
    <row r="69" spans="1:13" x14ac:dyDescent="0.25">
      <c r="J69" s="63">
        <v>42507</v>
      </c>
      <c r="K69" s="25">
        <v>3131</v>
      </c>
      <c r="L69" s="25">
        <f t="shared" ref="L69" si="51">K69-K68</f>
        <v>23</v>
      </c>
      <c r="M69" s="86">
        <f t="shared" ref="M69" si="52">L69/DAYS360(J68,J69,FALSE)</f>
        <v>23</v>
      </c>
    </row>
    <row r="70" spans="1:13" x14ac:dyDescent="0.25">
      <c r="J70" s="63">
        <v>42508</v>
      </c>
      <c r="K70" s="25">
        <v>3165</v>
      </c>
      <c r="L70" s="25">
        <f t="shared" ref="L70" si="53">K70-K69</f>
        <v>34</v>
      </c>
      <c r="M70" s="86">
        <f t="shared" ref="M70" si="54">L70/DAYS360(J69,J70,FALSE)</f>
        <v>34</v>
      </c>
    </row>
    <row r="71" spans="1:13" x14ac:dyDescent="0.25">
      <c r="J71" s="63">
        <v>42515</v>
      </c>
      <c r="K71" s="25">
        <v>3396</v>
      </c>
      <c r="L71" s="25">
        <f t="shared" ref="L71" si="55">K71-K70</f>
        <v>231</v>
      </c>
      <c r="M71" s="86">
        <f t="shared" ref="M71" si="56">L71/DAYS360(J70,J71,FALSE)</f>
        <v>33</v>
      </c>
    </row>
    <row r="72" spans="1:13" x14ac:dyDescent="0.25">
      <c r="J72" s="63">
        <v>42520</v>
      </c>
      <c r="K72" s="25">
        <v>3539</v>
      </c>
      <c r="L72" s="25">
        <f t="shared" ref="L72:L77" si="57">K72-K71</f>
        <v>143</v>
      </c>
      <c r="M72" s="86">
        <f t="shared" ref="M72" si="58">L72/DAYS360(J71,J72,FALSE)</f>
        <v>28.6</v>
      </c>
    </row>
    <row r="73" spans="1:13" x14ac:dyDescent="0.25">
      <c r="J73" s="63">
        <v>42522</v>
      </c>
      <c r="K73" s="25">
        <v>3590</v>
      </c>
      <c r="L73" s="25">
        <f t="shared" si="57"/>
        <v>51</v>
      </c>
      <c r="M73" s="86">
        <f>L73/DAYS360(J72,J73,FALSE)</f>
        <v>51</v>
      </c>
    </row>
    <row r="74" spans="1:13" x14ac:dyDescent="0.25">
      <c r="J74" s="63">
        <v>42523</v>
      </c>
      <c r="K74" s="25">
        <v>3624</v>
      </c>
      <c r="L74" s="25">
        <f t="shared" si="57"/>
        <v>34</v>
      </c>
      <c r="M74" s="86">
        <f>L74/DAYS360(J73,J74,FALSE)</f>
        <v>34</v>
      </c>
    </row>
    <row r="75" spans="1:13" x14ac:dyDescent="0.25">
      <c r="J75" s="63">
        <v>42527</v>
      </c>
      <c r="K75" s="25">
        <v>3730</v>
      </c>
      <c r="L75" s="25">
        <f t="shared" si="57"/>
        <v>106</v>
      </c>
      <c r="M75" s="86">
        <f>L75/DAYS360(J74,J75,FALSE)</f>
        <v>26.5</v>
      </c>
    </row>
    <row r="76" spans="1:13" x14ac:dyDescent="0.25">
      <c r="J76" s="63">
        <v>42528</v>
      </c>
      <c r="K76" s="25">
        <v>3753</v>
      </c>
      <c r="L76" s="25">
        <f t="shared" si="57"/>
        <v>23</v>
      </c>
      <c r="M76" s="86">
        <f>L76/DAYS360(J75,J76,FALSE)</f>
        <v>23</v>
      </c>
    </row>
    <row r="77" spans="1:13" x14ac:dyDescent="0.25">
      <c r="J77" s="63">
        <v>42530</v>
      </c>
      <c r="K77" s="25">
        <v>3802</v>
      </c>
      <c r="L77" s="25">
        <f t="shared" si="57"/>
        <v>49</v>
      </c>
      <c r="M77" s="86">
        <f>L77/DAYS360(J76,J77,FALSE)</f>
        <v>24.5</v>
      </c>
    </row>
    <row r="78" spans="1:13" x14ac:dyDescent="0.25">
      <c r="J78" s="63">
        <v>42531</v>
      </c>
      <c r="K78" s="25">
        <v>3814</v>
      </c>
      <c r="L78" s="25">
        <f t="shared" ref="L78:L79" si="59">K78-K77</f>
        <v>12</v>
      </c>
      <c r="M78" s="86">
        <f t="shared" ref="M78:M79" si="60">L78/DAYS360(J77,J78,FALSE)</f>
        <v>12</v>
      </c>
    </row>
    <row r="79" spans="1:13" x14ac:dyDescent="0.25">
      <c r="J79" s="63">
        <v>42534</v>
      </c>
      <c r="K79" s="25">
        <v>3905</v>
      </c>
      <c r="L79" s="25">
        <f t="shared" si="59"/>
        <v>91</v>
      </c>
      <c r="M79" s="86">
        <f t="shared" si="60"/>
        <v>30.333333333333332</v>
      </c>
    </row>
    <row r="80" spans="1:13" x14ac:dyDescent="0.25">
      <c r="J80" s="63">
        <v>42536</v>
      </c>
      <c r="K80" s="25">
        <v>3970</v>
      </c>
      <c r="L80" s="25">
        <f t="shared" ref="L80" si="61">K80-K79</f>
        <v>65</v>
      </c>
      <c r="M80" s="86">
        <f t="shared" ref="M80" si="62">L80/DAYS360(J79,J80,FALSE)</f>
        <v>32.5</v>
      </c>
    </row>
    <row r="81" spans="10:13" x14ac:dyDescent="0.25">
      <c r="J81" s="63">
        <v>42537</v>
      </c>
      <c r="K81" s="25">
        <v>4019</v>
      </c>
      <c r="L81" s="25">
        <f t="shared" ref="L81" si="63">K81-K80</f>
        <v>49</v>
      </c>
      <c r="M81" s="86">
        <f t="shared" ref="M81" si="64">L81/DAYS360(J80,J81,FALSE)</f>
        <v>49</v>
      </c>
    </row>
    <row r="82" spans="10:13" x14ac:dyDescent="0.25">
      <c r="J82" s="63">
        <v>42541</v>
      </c>
      <c r="K82" s="25">
        <v>4131</v>
      </c>
      <c r="L82" s="25">
        <f t="shared" ref="L82" si="65">K82-K81</f>
        <v>112</v>
      </c>
      <c r="M82" s="86">
        <f t="shared" ref="M82" si="66">L82/DAYS360(J81,J82,FALSE)</f>
        <v>28</v>
      </c>
    </row>
    <row r="83" spans="10:13" x14ac:dyDescent="0.25">
      <c r="J83" s="63">
        <v>42543</v>
      </c>
      <c r="K83" s="25">
        <v>4210</v>
      </c>
      <c r="L83" s="25">
        <f t="shared" ref="L83" si="67">K83-K82</f>
        <v>79</v>
      </c>
      <c r="M83" s="86">
        <f t="shared" ref="M83" si="68">L83/DAYS360(J82,J83,FALSE)</f>
        <v>39.5</v>
      </c>
    </row>
    <row r="84" spans="10:13" x14ac:dyDescent="0.25">
      <c r="J84" s="63">
        <v>42544</v>
      </c>
      <c r="K84" s="25">
        <v>4245</v>
      </c>
      <c r="L84" s="25">
        <f t="shared" ref="L84:L85" si="69">K84-K83</f>
        <v>35</v>
      </c>
      <c r="M84" s="86">
        <f t="shared" ref="M84:M85" si="70">L84/DAYS360(J83,J84,FALSE)</f>
        <v>35</v>
      </c>
    </row>
    <row r="85" spans="10:13" x14ac:dyDescent="0.25">
      <c r="J85" s="63">
        <v>42548</v>
      </c>
      <c r="K85" s="25">
        <v>4425</v>
      </c>
      <c r="L85" s="25">
        <f t="shared" si="69"/>
        <v>180</v>
      </c>
      <c r="M85" s="86">
        <f t="shared" si="70"/>
        <v>45</v>
      </c>
    </row>
    <row r="86" spans="10:13" x14ac:dyDescent="0.25">
      <c r="J86" s="63">
        <v>42549</v>
      </c>
      <c r="K86" s="25">
        <v>4462</v>
      </c>
      <c r="L86" s="25">
        <f t="shared" ref="L86:L87" si="71">K86-K85</f>
        <v>37</v>
      </c>
      <c r="M86" s="86">
        <f t="shared" ref="M86:M87" si="72">L86/DAYS360(J85,J86,FALSE)</f>
        <v>37</v>
      </c>
    </row>
    <row r="87" spans="10:13" x14ac:dyDescent="0.25">
      <c r="J87" s="63">
        <v>42550</v>
      </c>
      <c r="K87" s="25">
        <v>4535</v>
      </c>
      <c r="L87" s="25">
        <f t="shared" si="71"/>
        <v>73</v>
      </c>
      <c r="M87" s="86">
        <f t="shared" si="72"/>
        <v>73</v>
      </c>
    </row>
    <row r="88" spans="10:13" x14ac:dyDescent="0.25">
      <c r="J88" s="63">
        <v>42551</v>
      </c>
      <c r="K88" s="25">
        <v>4575</v>
      </c>
      <c r="L88" s="25">
        <f t="shared" ref="L88:L89" si="73">K88-K87</f>
        <v>40</v>
      </c>
      <c r="M88" s="86">
        <f t="shared" ref="M88:M89" si="74">L88/DAYS360(J87,J88,FALSE)</f>
        <v>40</v>
      </c>
    </row>
    <row r="89" spans="10:13" x14ac:dyDescent="0.25">
      <c r="J89" s="63">
        <v>42552</v>
      </c>
      <c r="K89" s="25">
        <v>4634</v>
      </c>
      <c r="L89" s="25">
        <f t="shared" si="73"/>
        <v>59</v>
      </c>
      <c r="M89" s="86">
        <f t="shared" si="74"/>
        <v>59</v>
      </c>
    </row>
    <row r="90" spans="10:13" x14ac:dyDescent="0.25">
      <c r="J90" s="63">
        <v>42556</v>
      </c>
      <c r="K90" s="25">
        <v>4813</v>
      </c>
      <c r="L90" s="25">
        <f t="shared" ref="L90" si="75">K90-K89</f>
        <v>179</v>
      </c>
      <c r="M90" s="86">
        <f t="shared" ref="M90" si="76">L90/DAYS360(J89,J90,FALSE)</f>
        <v>44.75</v>
      </c>
    </row>
    <row r="91" spans="10:13" x14ac:dyDescent="0.25">
      <c r="J91" s="63">
        <v>42557</v>
      </c>
      <c r="K91" s="25">
        <v>4850</v>
      </c>
      <c r="L91" s="25">
        <f t="shared" ref="L91" si="77">K91-K90</f>
        <v>37</v>
      </c>
      <c r="M91" s="86">
        <f t="shared" ref="M91" si="78">L91/DAYS360(J90,J91,FALSE)</f>
        <v>37</v>
      </c>
    </row>
    <row r="92" spans="10:13" x14ac:dyDescent="0.25">
      <c r="J92" s="63">
        <v>42559</v>
      </c>
      <c r="K92" s="25">
        <v>4934</v>
      </c>
      <c r="L92" s="25">
        <f t="shared" ref="L92" si="79">K92-K91</f>
        <v>84</v>
      </c>
      <c r="M92" s="86">
        <f t="shared" ref="M92" si="80">L92/DAYS360(J91,J92,FALSE)</f>
        <v>42</v>
      </c>
    </row>
    <row r="93" spans="10:13" x14ac:dyDescent="0.25">
      <c r="J93" s="63">
        <v>42562</v>
      </c>
      <c r="K93" s="25">
        <v>5021</v>
      </c>
      <c r="L93" s="25">
        <f t="shared" ref="L93" si="81">K93-K92</f>
        <v>87</v>
      </c>
      <c r="M93" s="86">
        <f t="shared" ref="M93" si="82">L93/DAYS360(J92,J93,FALSE)</f>
        <v>29</v>
      </c>
    </row>
    <row r="94" spans="10:13" x14ac:dyDescent="0.25">
      <c r="J94" s="63">
        <v>42563</v>
      </c>
      <c r="K94" s="25">
        <v>5052</v>
      </c>
      <c r="L94" s="25">
        <f t="shared" ref="L94:L95" si="83">K94-K93</f>
        <v>31</v>
      </c>
      <c r="M94" s="86">
        <f t="shared" ref="M94:M95" si="84">L94/DAYS360(J93,J94,FALSE)</f>
        <v>31</v>
      </c>
    </row>
    <row r="95" spans="10:13" x14ac:dyDescent="0.25">
      <c r="J95" s="63">
        <v>42569</v>
      </c>
      <c r="K95" s="25">
        <v>5220</v>
      </c>
      <c r="L95" s="25">
        <f t="shared" si="83"/>
        <v>168</v>
      </c>
      <c r="M95" s="86">
        <f t="shared" si="84"/>
        <v>28</v>
      </c>
    </row>
    <row r="96" spans="10:13" x14ac:dyDescent="0.25">
      <c r="J96" s="63">
        <v>42570</v>
      </c>
      <c r="K96" s="25">
        <v>5282</v>
      </c>
      <c r="L96" s="25">
        <f t="shared" ref="L96" si="85">K96-K95</f>
        <v>62</v>
      </c>
      <c r="M96" s="86">
        <f t="shared" ref="M96" si="86">L96/DAYS360(J95,J96,FALSE)</f>
        <v>62</v>
      </c>
    </row>
    <row r="97" spans="10:13" x14ac:dyDescent="0.25">
      <c r="J97" s="63">
        <v>42571</v>
      </c>
      <c r="K97" s="25">
        <v>5317</v>
      </c>
      <c r="L97" s="25">
        <f t="shared" ref="L97" si="87">K97-K96</f>
        <v>35</v>
      </c>
      <c r="M97" s="86">
        <f t="shared" ref="M97" si="88">L97/DAYS360(J96,J97,FALSE)</f>
        <v>35</v>
      </c>
    </row>
    <row r="98" spans="10:13" x14ac:dyDescent="0.25">
      <c r="J98" s="63">
        <v>42572</v>
      </c>
      <c r="K98" s="25">
        <v>5379</v>
      </c>
      <c r="L98" s="25">
        <f t="shared" ref="L98" si="89">K98-K97</f>
        <v>62</v>
      </c>
      <c r="M98" s="86">
        <f t="shared" ref="M98" si="90">L98/DAYS360(J97,J98,FALSE)</f>
        <v>62</v>
      </c>
    </row>
    <row r="99" spans="10:13" x14ac:dyDescent="0.25">
      <c r="J99" s="63">
        <v>42576</v>
      </c>
      <c r="K99" s="25">
        <v>5484</v>
      </c>
      <c r="L99" s="25">
        <f t="shared" ref="L99" si="91">K99-K98</f>
        <v>105</v>
      </c>
      <c r="M99" s="86">
        <f t="shared" ref="M99" si="92">L99/DAYS360(J98,J99,FALSE)</f>
        <v>26.25</v>
      </c>
    </row>
    <row r="100" spans="10:13" x14ac:dyDescent="0.25">
      <c r="J100" s="63">
        <v>42577</v>
      </c>
      <c r="K100" s="25">
        <v>5516</v>
      </c>
      <c r="L100" s="25">
        <f t="shared" ref="L100" si="93">K100-K99</f>
        <v>32</v>
      </c>
      <c r="M100" s="86">
        <f t="shared" ref="M100" si="94">L100/DAYS360(J99,J100,FALSE)</f>
        <v>32</v>
      </c>
    </row>
    <row r="101" spans="10:13" x14ac:dyDescent="0.25">
      <c r="J101" s="63">
        <v>42578</v>
      </c>
      <c r="K101" s="25">
        <v>5541</v>
      </c>
      <c r="L101" s="25">
        <f t="shared" ref="L101" si="95">K101-K100</f>
        <v>25</v>
      </c>
      <c r="M101" s="86">
        <f t="shared" ref="M101" si="96">L101/DAYS360(J100,J101,FALSE)</f>
        <v>25</v>
      </c>
    </row>
    <row r="102" spans="10:13" x14ac:dyDescent="0.25">
      <c r="M102" s="25">
        <f>AVERAGE(M1:M100)</f>
        <v>24.128317532141061</v>
      </c>
    </row>
    <row r="103" spans="10:13" x14ac:dyDescent="0.25">
      <c r="M103" s="25">
        <f>STDEV(M1:M101)</f>
        <v>13.838196420973849</v>
      </c>
    </row>
  </sheetData>
  <hyperlinks>
    <hyperlink ref="O30" r:id="rId1" display="mailto:c.thierfelder@cgiar.org"/>
    <hyperlink ref="C61" r:id="rId2"/>
    <hyperlink ref="C42" r:id="rId3"/>
    <hyperlink ref="C43" r:id="rId4"/>
    <hyperlink ref="C68" r:id="rId5" display="mailto:fikayo.oyebiyi@okstate.edu"/>
  </hyperlinks>
  <pageMargins left="0.7" right="0.7" top="0.75" bottom="0.75" header="0.3" footer="0.3"/>
  <pageSetup orientation="portrait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8"/>
  <sheetViews>
    <sheetView workbookViewId="0">
      <selection activeCell="I12" sqref="I12"/>
    </sheetView>
  </sheetViews>
  <sheetFormatPr defaultRowHeight="15" x14ac:dyDescent="0.25"/>
  <cols>
    <col min="3" max="3" width="15.42578125" style="25" customWidth="1"/>
    <col min="4" max="4" width="24.140625" style="25" customWidth="1"/>
    <col min="5" max="5" width="19.5703125" style="25" customWidth="1"/>
    <col min="6" max="6" width="19" style="25" customWidth="1"/>
    <col min="7" max="7" width="9.140625" style="25"/>
    <col min="8" max="8" width="13.7109375" style="25" customWidth="1"/>
    <col min="9" max="9" width="19.28515625" style="25" customWidth="1"/>
    <col min="10" max="10" width="13.5703125" style="25" customWidth="1"/>
    <col min="11" max="17" width="9.140625" style="25"/>
  </cols>
  <sheetData>
    <row r="2" spans="3:11" x14ac:dyDescent="0.25">
      <c r="C2" s="46" t="s">
        <v>825</v>
      </c>
      <c r="D2" s="46" t="s">
        <v>823</v>
      </c>
      <c r="E2" s="46" t="s">
        <v>824</v>
      </c>
      <c r="F2" s="46"/>
      <c r="I2" s="25" t="s">
        <v>832</v>
      </c>
      <c r="J2" s="25" t="s">
        <v>831</v>
      </c>
      <c r="K2" s="25" t="s">
        <v>833</v>
      </c>
    </row>
    <row r="3" spans="3:11" x14ac:dyDescent="0.25">
      <c r="C3" s="25">
        <v>2012</v>
      </c>
      <c r="D3" s="25" t="s">
        <v>826</v>
      </c>
      <c r="E3" s="25">
        <v>4</v>
      </c>
      <c r="I3" s="28" t="s">
        <v>834</v>
      </c>
    </row>
    <row r="4" spans="3:11" x14ac:dyDescent="0.25">
      <c r="C4" s="25">
        <v>2015</v>
      </c>
      <c r="D4" s="25" t="s">
        <v>827</v>
      </c>
      <c r="E4" s="25">
        <v>5</v>
      </c>
      <c r="I4" s="92" t="s">
        <v>835</v>
      </c>
    </row>
    <row r="5" spans="3:11" x14ac:dyDescent="0.25">
      <c r="C5" s="25">
        <v>2015</v>
      </c>
      <c r="D5" s="25" t="s">
        <v>828</v>
      </c>
      <c r="E5" s="25">
        <v>2</v>
      </c>
    </row>
    <row r="10" spans="3:11" x14ac:dyDescent="0.25">
      <c r="C10" s="63">
        <v>42283</v>
      </c>
      <c r="D10" s="25">
        <v>5</v>
      </c>
      <c r="E10" s="25" t="s">
        <v>83</v>
      </c>
      <c r="F10" s="25" t="s">
        <v>829</v>
      </c>
    </row>
    <row r="11" spans="3:11" x14ac:dyDescent="0.25">
      <c r="C11" s="63">
        <v>42283</v>
      </c>
      <c r="D11" s="25">
        <v>5</v>
      </c>
      <c r="E11" s="25" t="s">
        <v>14</v>
      </c>
      <c r="F11" s="25" t="s">
        <v>60</v>
      </c>
    </row>
    <row r="12" spans="3:11" x14ac:dyDescent="0.25">
      <c r="C12" s="63">
        <v>42283</v>
      </c>
      <c r="D12" s="25">
        <v>2</v>
      </c>
      <c r="E12" s="25" t="s">
        <v>618</v>
      </c>
      <c r="F12" s="25" t="s">
        <v>830</v>
      </c>
    </row>
    <row r="13" spans="3:11" x14ac:dyDescent="0.25">
      <c r="C13" s="63">
        <v>42104</v>
      </c>
      <c r="D13" s="25">
        <v>1</v>
      </c>
      <c r="E13" s="25" t="s">
        <v>618</v>
      </c>
      <c r="F13" s="25" t="s">
        <v>830</v>
      </c>
    </row>
    <row r="14" spans="3:11" x14ac:dyDescent="0.25">
      <c r="C14" s="63">
        <v>42104</v>
      </c>
      <c r="D14" s="25">
        <v>1</v>
      </c>
      <c r="E14" s="25" t="s">
        <v>83</v>
      </c>
      <c r="F14" s="25" t="s">
        <v>829</v>
      </c>
    </row>
    <row r="15" spans="3:11" x14ac:dyDescent="0.25">
      <c r="C15" s="63">
        <v>42378</v>
      </c>
      <c r="D15" s="25">
        <v>2</v>
      </c>
      <c r="E15" s="25" t="s">
        <v>870</v>
      </c>
      <c r="F15" s="25" t="s">
        <v>871</v>
      </c>
      <c r="G15" s="26" t="s">
        <v>876</v>
      </c>
      <c r="I15" s="25" t="s">
        <v>872</v>
      </c>
    </row>
    <row r="16" spans="3:11" x14ac:dyDescent="0.25">
      <c r="I16" s="25" t="s">
        <v>873</v>
      </c>
    </row>
    <row r="17" spans="9:9" x14ac:dyDescent="0.25">
      <c r="I17" s="25" t="s">
        <v>874</v>
      </c>
    </row>
    <row r="18" spans="9:9" x14ac:dyDescent="0.25">
      <c r="I18" s="25" t="s">
        <v>875</v>
      </c>
    </row>
  </sheetData>
  <hyperlinks>
    <hyperlink ref="I3" r:id="rId1" display="mailto:duggan@dyesa.com"/>
    <hyperlink ref="G15" r:id="rId2"/>
  </hyperlinks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A34" workbookViewId="0">
      <selection activeCell="G54" sqref="G54:G56"/>
    </sheetView>
  </sheetViews>
  <sheetFormatPr defaultRowHeight="15" x14ac:dyDescent="0.25"/>
  <cols>
    <col min="1" max="1" width="14.5703125" style="25" customWidth="1"/>
    <col min="2" max="2" width="23.140625" style="25" customWidth="1"/>
    <col min="3" max="3" width="13.140625" style="25" customWidth="1"/>
    <col min="4" max="4" width="23.140625" style="25" customWidth="1"/>
    <col min="5" max="5" width="9.140625" style="25"/>
    <col min="6" max="6" width="31.7109375" style="25" customWidth="1"/>
    <col min="7" max="7" width="25.140625" style="25" customWidth="1"/>
    <col min="8" max="8" width="9.140625" style="25"/>
    <col min="9" max="9" width="9.5703125" style="25" bestFit="1" customWidth="1"/>
    <col min="10" max="10" width="9.140625" style="25" customWidth="1"/>
    <col min="11" max="11" width="35.140625" style="25" customWidth="1"/>
    <col min="12" max="12" width="22.28515625" style="25" customWidth="1"/>
    <col min="13" max="15" width="9.140625" style="25"/>
    <col min="16" max="16" width="11.7109375" style="25" customWidth="1"/>
    <col min="17" max="16384" width="9.140625" style="25"/>
  </cols>
  <sheetData>
    <row r="1" spans="2:7" ht="18.75" x14ac:dyDescent="0.3">
      <c r="B1" s="80" t="s">
        <v>810</v>
      </c>
      <c r="C1" s="79"/>
      <c r="D1" s="79"/>
    </row>
    <row r="3" spans="2:7" x14ac:dyDescent="0.25">
      <c r="B3" s="77" t="s">
        <v>663</v>
      </c>
      <c r="C3" s="42"/>
      <c r="D3" s="42"/>
      <c r="E3" s="42"/>
      <c r="F3" s="42"/>
    </row>
    <row r="4" spans="2:7" x14ac:dyDescent="0.25">
      <c r="B4" s="76" t="s">
        <v>760</v>
      </c>
      <c r="C4" s="76" t="s">
        <v>399</v>
      </c>
      <c r="D4" s="76" t="s">
        <v>759</v>
      </c>
      <c r="E4" s="76" t="s">
        <v>362</v>
      </c>
      <c r="F4" s="76" t="s">
        <v>623</v>
      </c>
    </row>
    <row r="5" spans="2:7" x14ac:dyDescent="0.25">
      <c r="B5" s="25" t="s">
        <v>507</v>
      </c>
      <c r="C5" s="25" t="s">
        <v>416</v>
      </c>
      <c r="D5" s="25" t="s">
        <v>756</v>
      </c>
      <c r="E5" s="25">
        <v>5</v>
      </c>
    </row>
    <row r="6" spans="2:7" x14ac:dyDescent="0.25">
      <c r="B6" s="25" t="s">
        <v>458</v>
      </c>
      <c r="C6" s="25" t="s">
        <v>460</v>
      </c>
      <c r="D6" s="25" t="s">
        <v>308</v>
      </c>
      <c r="E6" s="25">
        <v>5</v>
      </c>
      <c r="F6" s="26" t="s">
        <v>186</v>
      </c>
    </row>
    <row r="7" spans="2:7" x14ac:dyDescent="0.25">
      <c r="B7" s="25" t="s">
        <v>782</v>
      </c>
      <c r="C7" s="25" t="s">
        <v>464</v>
      </c>
      <c r="D7" s="25" t="s">
        <v>783</v>
      </c>
      <c r="E7" s="25">
        <v>4</v>
      </c>
      <c r="F7" s="26"/>
      <c r="G7" s="63"/>
    </row>
    <row r="8" spans="2:7" x14ac:dyDescent="0.25">
      <c r="B8" s="25" t="s">
        <v>784</v>
      </c>
      <c r="C8" s="25" t="s">
        <v>450</v>
      </c>
      <c r="D8" s="25" t="s">
        <v>785</v>
      </c>
      <c r="E8" s="25">
        <v>2</v>
      </c>
      <c r="F8" s="26"/>
      <c r="G8" s="63"/>
    </row>
    <row r="9" spans="2:7" x14ac:dyDescent="0.25">
      <c r="B9" s="25" t="s">
        <v>786</v>
      </c>
      <c r="C9" s="25" t="s">
        <v>454</v>
      </c>
      <c r="D9" s="25" t="s">
        <v>718</v>
      </c>
      <c r="E9" s="25">
        <v>2</v>
      </c>
      <c r="F9" s="26"/>
      <c r="G9" s="63"/>
    </row>
    <row r="10" spans="2:7" x14ac:dyDescent="0.25">
      <c r="B10" s="25" t="s">
        <v>747</v>
      </c>
      <c r="C10" s="25" t="s">
        <v>748</v>
      </c>
      <c r="D10" s="25" t="s">
        <v>27</v>
      </c>
      <c r="E10" s="25">
        <v>500</v>
      </c>
      <c r="F10" s="26" t="s">
        <v>745</v>
      </c>
      <c r="G10" s="63"/>
    </row>
    <row r="11" spans="2:7" x14ac:dyDescent="0.25">
      <c r="B11" s="55" t="s">
        <v>787</v>
      </c>
      <c r="C11" s="25" t="s">
        <v>466</v>
      </c>
      <c r="D11" s="25" t="s">
        <v>712</v>
      </c>
      <c r="E11" s="25">
        <v>10</v>
      </c>
      <c r="F11" s="25" t="s">
        <v>21</v>
      </c>
      <c r="G11" s="63"/>
    </row>
    <row r="12" spans="2:7" x14ac:dyDescent="0.25">
      <c r="B12" s="55" t="s">
        <v>788</v>
      </c>
      <c r="C12" s="25" t="s">
        <v>429</v>
      </c>
      <c r="D12" s="25" t="s">
        <v>712</v>
      </c>
      <c r="E12" s="25">
        <v>25</v>
      </c>
      <c r="F12" s="25" t="s">
        <v>713</v>
      </c>
      <c r="G12" s="63"/>
    </row>
    <row r="13" spans="2:7" x14ac:dyDescent="0.25">
      <c r="B13" s="25" t="s">
        <v>667</v>
      </c>
      <c r="C13" s="25" t="s">
        <v>410</v>
      </c>
      <c r="D13" s="25" t="s">
        <v>791</v>
      </c>
      <c r="E13" s="25">
        <v>50</v>
      </c>
      <c r="F13" s="26" t="s">
        <v>287</v>
      </c>
    </row>
    <row r="14" spans="2:7" x14ac:dyDescent="0.25">
      <c r="B14" s="25" t="s">
        <v>556</v>
      </c>
      <c r="C14" s="25" t="s">
        <v>487</v>
      </c>
      <c r="D14" s="25" t="s">
        <v>388</v>
      </c>
      <c r="E14" s="25">
        <v>1</v>
      </c>
      <c r="F14" s="26" t="s">
        <v>387</v>
      </c>
      <c r="G14" s="63"/>
    </row>
    <row r="15" spans="2:7" x14ac:dyDescent="0.25">
      <c r="B15" s="25" t="s">
        <v>580</v>
      </c>
      <c r="C15" s="25" t="s">
        <v>581</v>
      </c>
      <c r="D15" s="25" t="s">
        <v>29</v>
      </c>
      <c r="E15" s="25">
        <v>2</v>
      </c>
      <c r="F15" s="26"/>
      <c r="G15" s="63" t="s">
        <v>6</v>
      </c>
    </row>
    <row r="16" spans="2:7" x14ac:dyDescent="0.25">
      <c r="B16" s="25" t="s">
        <v>755</v>
      </c>
      <c r="C16" s="25" t="s">
        <v>467</v>
      </c>
      <c r="D16" s="25" t="s">
        <v>14</v>
      </c>
      <c r="E16" s="25">
        <v>5</v>
      </c>
      <c r="F16" s="26" t="s">
        <v>648</v>
      </c>
    </row>
    <row r="17" spans="1:11" ht="15.75" x14ac:dyDescent="0.25">
      <c r="A17" s="37"/>
      <c r="B17" s="78" t="s">
        <v>768</v>
      </c>
      <c r="C17" s="78" t="s">
        <v>769</v>
      </c>
      <c r="D17" s="78" t="s">
        <v>780</v>
      </c>
      <c r="E17" s="78"/>
      <c r="F17" s="26" t="s">
        <v>770</v>
      </c>
      <c r="G17" s="25" t="s">
        <v>107</v>
      </c>
    </row>
    <row r="18" spans="1:11" ht="15.75" x14ac:dyDescent="0.25">
      <c r="A18" s="37"/>
      <c r="B18" s="25" t="s">
        <v>614</v>
      </c>
      <c r="C18" s="25" t="s">
        <v>615</v>
      </c>
      <c r="D18" s="25" t="s">
        <v>789</v>
      </c>
      <c r="E18" s="25">
        <v>2</v>
      </c>
      <c r="F18" s="26" t="s">
        <v>620</v>
      </c>
      <c r="G18" s="25" t="s">
        <v>781</v>
      </c>
      <c r="I18" s="78" t="s">
        <v>800</v>
      </c>
    </row>
    <row r="19" spans="1:11" x14ac:dyDescent="0.25">
      <c r="B19" s="25" t="s">
        <v>742</v>
      </c>
      <c r="C19" s="25" t="s">
        <v>743</v>
      </c>
      <c r="D19" s="25" t="s">
        <v>741</v>
      </c>
      <c r="E19" s="25">
        <v>10</v>
      </c>
      <c r="I19" s="25" t="s">
        <v>794</v>
      </c>
      <c r="J19" s="25" t="s">
        <v>795</v>
      </c>
      <c r="K19" s="26" t="s">
        <v>796</v>
      </c>
    </row>
    <row r="20" spans="1:11" x14ac:dyDescent="0.25">
      <c r="B20" s="25" t="s">
        <v>684</v>
      </c>
      <c r="C20" s="25" t="s">
        <v>685</v>
      </c>
      <c r="D20" s="25" t="s">
        <v>686</v>
      </c>
      <c r="E20" s="25">
        <v>1</v>
      </c>
      <c r="F20" s="26" t="s">
        <v>683</v>
      </c>
      <c r="G20" s="63">
        <v>42173</v>
      </c>
      <c r="I20" s="25" t="s">
        <v>797</v>
      </c>
      <c r="J20" s="25" t="s">
        <v>795</v>
      </c>
      <c r="K20" s="26" t="s">
        <v>798</v>
      </c>
    </row>
    <row r="21" spans="1:11" x14ac:dyDescent="0.25">
      <c r="A21" s="25" t="s">
        <v>793</v>
      </c>
      <c r="B21" s="25" t="s">
        <v>625</v>
      </c>
      <c r="C21" s="25" t="s">
        <v>626</v>
      </c>
      <c r="D21" s="25" t="s">
        <v>792</v>
      </c>
      <c r="F21" s="26" t="s">
        <v>628</v>
      </c>
      <c r="G21" s="63"/>
      <c r="I21" s="25" t="s">
        <v>806</v>
      </c>
      <c r="J21" s="25">
        <v>68456</v>
      </c>
      <c r="K21" s="25" t="s">
        <v>799</v>
      </c>
    </row>
    <row r="22" spans="1:11" x14ac:dyDescent="0.25">
      <c r="F22" s="26"/>
      <c r="G22" s="63"/>
    </row>
    <row r="23" spans="1:11" x14ac:dyDescent="0.25">
      <c r="B23" s="46" t="s">
        <v>682</v>
      </c>
      <c r="C23" s="64"/>
      <c r="D23" s="64"/>
      <c r="E23" s="64"/>
      <c r="F23" s="64"/>
    </row>
    <row r="24" spans="1:11" x14ac:dyDescent="0.25">
      <c r="B24" s="25" t="s">
        <v>660</v>
      </c>
      <c r="C24" s="25" t="s">
        <v>661</v>
      </c>
      <c r="D24" s="25" t="s">
        <v>87</v>
      </c>
      <c r="E24" s="25">
        <v>5</v>
      </c>
      <c r="F24" s="26" t="s">
        <v>662</v>
      </c>
      <c r="G24" s="63">
        <v>42144</v>
      </c>
    </row>
    <row r="25" spans="1:11" x14ac:dyDescent="0.25">
      <c r="B25" s="25" t="s">
        <v>744</v>
      </c>
      <c r="C25" s="25" t="s">
        <v>688</v>
      </c>
      <c r="D25" s="25" t="s">
        <v>87</v>
      </c>
      <c r="E25" s="25">
        <v>5</v>
      </c>
      <c r="F25" s="26" t="s">
        <v>689</v>
      </c>
      <c r="G25" s="25" t="s">
        <v>767</v>
      </c>
      <c r="I25" s="78" t="s">
        <v>801</v>
      </c>
      <c r="K25" s="26" t="s">
        <v>582</v>
      </c>
    </row>
    <row r="26" spans="1:11" x14ac:dyDescent="0.25">
      <c r="B26" s="25" t="s">
        <v>674</v>
      </c>
      <c r="C26" s="25" t="s">
        <v>453</v>
      </c>
      <c r="D26" s="25" t="s">
        <v>361</v>
      </c>
      <c r="E26" s="25">
        <v>2</v>
      </c>
      <c r="F26" s="26" t="s">
        <v>254</v>
      </c>
      <c r="I26" s="25" t="s">
        <v>805</v>
      </c>
    </row>
    <row r="27" spans="1:11" x14ac:dyDescent="0.25">
      <c r="B27" s="25" t="s">
        <v>757</v>
      </c>
      <c r="C27" s="25" t="s">
        <v>475</v>
      </c>
      <c r="D27" s="25" t="s">
        <v>758</v>
      </c>
      <c r="E27" s="25">
        <v>2</v>
      </c>
      <c r="I27" s="25" t="s">
        <v>804</v>
      </c>
      <c r="J27" s="25">
        <v>67114</v>
      </c>
      <c r="K27" s="25" t="s">
        <v>803</v>
      </c>
    </row>
    <row r="28" spans="1:11" x14ac:dyDescent="0.25">
      <c r="B28" s="25" t="s">
        <v>668</v>
      </c>
      <c r="C28" s="25" t="s">
        <v>437</v>
      </c>
      <c r="D28" s="25" t="s">
        <v>83</v>
      </c>
      <c r="E28" s="25">
        <v>10</v>
      </c>
      <c r="F28" s="26" t="s">
        <v>647</v>
      </c>
      <c r="I28" s="25" t="s">
        <v>802</v>
      </c>
    </row>
    <row r="29" spans="1:11" x14ac:dyDescent="0.25">
      <c r="B29" s="78" t="s">
        <v>777</v>
      </c>
      <c r="C29" s="78" t="s">
        <v>778</v>
      </c>
      <c r="D29" s="78" t="s">
        <v>83</v>
      </c>
      <c r="E29" s="78"/>
      <c r="F29" s="56" t="s">
        <v>776</v>
      </c>
      <c r="G29" s="25" t="s">
        <v>779</v>
      </c>
    </row>
    <row r="30" spans="1:11" x14ac:dyDescent="0.25">
      <c r="B30" s="25" t="s">
        <v>665</v>
      </c>
      <c r="C30" s="25" t="s">
        <v>666</v>
      </c>
      <c r="D30" s="25" t="s">
        <v>79</v>
      </c>
      <c r="E30" s="25">
        <v>5</v>
      </c>
      <c r="F30" s="26" t="s">
        <v>664</v>
      </c>
      <c r="G30" s="63">
        <v>42153</v>
      </c>
    </row>
    <row r="31" spans="1:11" x14ac:dyDescent="0.25">
      <c r="B31" s="25" t="s">
        <v>762</v>
      </c>
      <c r="C31" s="25" t="s">
        <v>462</v>
      </c>
      <c r="D31" s="25" t="s">
        <v>79</v>
      </c>
      <c r="E31" s="25">
        <v>2</v>
      </c>
      <c r="F31" s="26" t="s">
        <v>78</v>
      </c>
    </row>
    <row r="32" spans="1:11" x14ac:dyDescent="0.25">
      <c r="B32" s="25" t="s">
        <v>693</v>
      </c>
      <c r="C32" s="25" t="s">
        <v>463</v>
      </c>
      <c r="D32" s="25" t="s">
        <v>694</v>
      </c>
      <c r="E32" s="25">
        <v>6</v>
      </c>
      <c r="F32" s="26" t="s">
        <v>81</v>
      </c>
      <c r="G32" s="63">
        <v>42206</v>
      </c>
    </row>
    <row r="33" spans="2:10" x14ac:dyDescent="0.25">
      <c r="B33" s="25" t="s">
        <v>677</v>
      </c>
      <c r="C33" s="25" t="s">
        <v>678</v>
      </c>
      <c r="D33" s="25" t="s">
        <v>79</v>
      </c>
      <c r="E33" s="25">
        <v>2</v>
      </c>
      <c r="F33" s="26" t="s">
        <v>681</v>
      </c>
    </row>
    <row r="34" spans="2:10" x14ac:dyDescent="0.25">
      <c r="B34" s="25" t="s">
        <v>616</v>
      </c>
      <c r="C34" s="25" t="s">
        <v>617</v>
      </c>
      <c r="D34" s="25" t="s">
        <v>618</v>
      </c>
      <c r="E34" s="25">
        <v>2</v>
      </c>
      <c r="F34" s="26" t="s">
        <v>619</v>
      </c>
    </row>
    <row r="35" spans="2:10" x14ac:dyDescent="0.25">
      <c r="B35" s="25" t="s">
        <v>749</v>
      </c>
      <c r="C35" s="25" t="s">
        <v>750</v>
      </c>
      <c r="D35" s="25" t="s">
        <v>618</v>
      </c>
      <c r="E35" s="25">
        <v>2</v>
      </c>
      <c r="F35" s="26" t="s">
        <v>751</v>
      </c>
    </row>
    <row r="36" spans="2:10" x14ac:dyDescent="0.25">
      <c r="B36" s="25" t="s">
        <v>761</v>
      </c>
      <c r="C36" s="25" t="s">
        <v>597</v>
      </c>
      <c r="D36" s="25" t="s">
        <v>6</v>
      </c>
      <c r="E36" s="25">
        <v>2</v>
      </c>
      <c r="F36" s="26" t="s">
        <v>598</v>
      </c>
    </row>
    <row r="37" spans="2:10" x14ac:dyDescent="0.25">
      <c r="B37" s="25" t="s">
        <v>764</v>
      </c>
      <c r="C37" s="25" t="s">
        <v>666</v>
      </c>
      <c r="D37" s="25" t="s">
        <v>765</v>
      </c>
      <c r="E37" s="25">
        <v>2</v>
      </c>
      <c r="F37" s="26" t="s">
        <v>664</v>
      </c>
    </row>
    <row r="38" spans="2:10" x14ac:dyDescent="0.25">
      <c r="B38" s="25" t="s">
        <v>4</v>
      </c>
      <c r="C38" s="25" t="s">
        <v>5</v>
      </c>
      <c r="D38" s="25" t="s">
        <v>790</v>
      </c>
      <c r="E38" s="25">
        <v>2</v>
      </c>
      <c r="F38" s="26" t="s">
        <v>43</v>
      </c>
    </row>
    <row r="39" spans="2:10" x14ac:dyDescent="0.25">
      <c r="B39" s="25" t="s">
        <v>763</v>
      </c>
      <c r="C39" s="25" t="s">
        <v>418</v>
      </c>
      <c r="D39" s="25" t="s">
        <v>85</v>
      </c>
      <c r="E39" s="25">
        <v>2</v>
      </c>
      <c r="F39" s="26" t="s">
        <v>188</v>
      </c>
    </row>
    <row r="40" spans="2:10" x14ac:dyDescent="0.25">
      <c r="B40" s="25" t="s">
        <v>761</v>
      </c>
      <c r="C40" s="25" t="s">
        <v>484</v>
      </c>
      <c r="D40" s="25" t="s">
        <v>766</v>
      </c>
      <c r="E40" s="25">
        <v>2</v>
      </c>
      <c r="F40" s="26" t="s">
        <v>377</v>
      </c>
    </row>
    <row r="41" spans="2:10" x14ac:dyDescent="0.25">
      <c r="B41" s="25" t="s">
        <v>771</v>
      </c>
      <c r="C41" s="25" t="s">
        <v>772</v>
      </c>
      <c r="D41" s="25" t="s">
        <v>773</v>
      </c>
      <c r="E41" s="25">
        <v>2</v>
      </c>
      <c r="F41" s="26" t="s">
        <v>774</v>
      </c>
      <c r="G41" s="25" t="s">
        <v>775</v>
      </c>
    </row>
    <row r="43" spans="2:10" x14ac:dyDescent="0.25">
      <c r="B43" s="64"/>
      <c r="C43" s="64"/>
      <c r="D43" s="46" t="s">
        <v>697</v>
      </c>
      <c r="E43" s="46">
        <f>SUM(E7:E41)</f>
        <v>669</v>
      </c>
      <c r="F43" s="65"/>
    </row>
    <row r="45" spans="2:10" x14ac:dyDescent="0.25">
      <c r="B45" s="25" t="s">
        <v>807</v>
      </c>
      <c r="C45" s="25" t="s">
        <v>808</v>
      </c>
      <c r="F45" s="26" t="s">
        <v>809</v>
      </c>
    </row>
    <row r="46" spans="2:10" x14ac:dyDescent="0.25">
      <c r="B46" s="25" t="s">
        <v>819</v>
      </c>
      <c r="C46" s="25" t="s">
        <v>877</v>
      </c>
      <c r="D46" s="25" t="s">
        <v>878</v>
      </c>
      <c r="F46" s="26" t="s">
        <v>739</v>
      </c>
    </row>
    <row r="47" spans="2:10" x14ac:dyDescent="0.25">
      <c r="B47" s="25" t="s">
        <v>879</v>
      </c>
      <c r="C47" s="25" t="s">
        <v>880</v>
      </c>
      <c r="D47" s="25" t="s">
        <v>679</v>
      </c>
      <c r="F47" s="26" t="s">
        <v>881</v>
      </c>
    </row>
    <row r="48" spans="2:10" ht="18.75" x14ac:dyDescent="0.3">
      <c r="B48" s="25" t="s">
        <v>882</v>
      </c>
      <c r="C48" s="25" t="s">
        <v>883</v>
      </c>
      <c r="D48" s="91"/>
      <c r="F48" s="25" t="s">
        <v>884</v>
      </c>
      <c r="J48" s="96"/>
    </row>
    <row r="49" spans="1:12" x14ac:dyDescent="0.25">
      <c r="B49" s="105" t="s">
        <v>885</v>
      </c>
      <c r="C49" s="93" t="s">
        <v>886</v>
      </c>
      <c r="D49" s="93" t="s">
        <v>887</v>
      </c>
      <c r="E49" s="93">
        <v>2</v>
      </c>
      <c r="F49" s="95" t="s">
        <v>888</v>
      </c>
      <c r="G49" s="94" t="s">
        <v>892</v>
      </c>
      <c r="J49" s="96"/>
    </row>
    <row r="50" spans="1:12" x14ac:dyDescent="0.25">
      <c r="G50" s="94" t="s">
        <v>893</v>
      </c>
      <c r="J50" s="96"/>
    </row>
    <row r="51" spans="1:12" x14ac:dyDescent="0.25">
      <c r="A51" s="25" t="s">
        <v>872</v>
      </c>
      <c r="B51" s="68" t="s">
        <v>889</v>
      </c>
      <c r="C51" s="25" t="s">
        <v>890</v>
      </c>
      <c r="D51" s="25" t="s">
        <v>870</v>
      </c>
      <c r="E51" s="25">
        <v>2</v>
      </c>
      <c r="F51" s="26" t="s">
        <v>876</v>
      </c>
      <c r="G51" s="94" t="s">
        <v>894</v>
      </c>
      <c r="L51" s="25" t="s">
        <v>933</v>
      </c>
    </row>
    <row r="52" spans="1:12" x14ac:dyDescent="0.25">
      <c r="G52" s="94" t="s">
        <v>895</v>
      </c>
    </row>
    <row r="53" spans="1:12" x14ac:dyDescent="0.25">
      <c r="B53" s="25" t="s">
        <v>897</v>
      </c>
      <c r="C53" s="25" t="s">
        <v>898</v>
      </c>
      <c r="D53" s="26" t="s">
        <v>900</v>
      </c>
      <c r="F53" s="25" t="s">
        <v>899</v>
      </c>
      <c r="G53" s="94" t="s">
        <v>896</v>
      </c>
      <c r="I53" s="88"/>
    </row>
    <row r="54" spans="1:12" x14ac:dyDescent="0.25">
      <c r="B54" s="25" t="s">
        <v>910</v>
      </c>
      <c r="C54" s="25" t="s">
        <v>911</v>
      </c>
      <c r="D54" s="26" t="s">
        <v>912</v>
      </c>
      <c r="E54" s="25">
        <v>2</v>
      </c>
      <c r="F54" s="25" t="s">
        <v>913</v>
      </c>
      <c r="G54" s="96" t="s">
        <v>907</v>
      </c>
      <c r="J54" s="22"/>
    </row>
    <row r="55" spans="1:12" x14ac:dyDescent="0.25">
      <c r="G55" s="96" t="s">
        <v>908</v>
      </c>
    </row>
    <row r="56" spans="1:12" x14ac:dyDescent="0.25">
      <c r="B56" s="25" t="s">
        <v>914</v>
      </c>
      <c r="C56" s="25" t="s">
        <v>915</v>
      </c>
      <c r="D56" s="26" t="s">
        <v>917</v>
      </c>
      <c r="F56" s="25" t="s">
        <v>916</v>
      </c>
      <c r="G56" s="96" t="s">
        <v>909</v>
      </c>
    </row>
    <row r="57" spans="1:12" x14ac:dyDescent="0.25">
      <c r="D57" s="97" t="s">
        <v>918</v>
      </c>
    </row>
    <row r="58" spans="1:12" x14ac:dyDescent="0.25">
      <c r="D58" s="97" t="s">
        <v>919</v>
      </c>
    </row>
    <row r="59" spans="1:12" x14ac:dyDescent="0.25">
      <c r="D59" s="97" t="s">
        <v>920</v>
      </c>
    </row>
    <row r="60" spans="1:12" x14ac:dyDescent="0.25">
      <c r="B60" s="25" t="s">
        <v>923</v>
      </c>
      <c r="C60" s="25" t="s">
        <v>924</v>
      </c>
      <c r="D60" s="22" t="s">
        <v>921</v>
      </c>
      <c r="F60" s="25" t="s">
        <v>595</v>
      </c>
      <c r="G60" s="98" t="s">
        <v>922</v>
      </c>
    </row>
    <row r="61" spans="1:12" x14ac:dyDescent="0.25">
      <c r="D61" s="98"/>
    </row>
    <row r="62" spans="1:12" x14ac:dyDescent="0.25">
      <c r="B62" s="25" t="s">
        <v>925</v>
      </c>
      <c r="C62" s="25" t="s">
        <v>926</v>
      </c>
      <c r="D62" s="26" t="s">
        <v>927</v>
      </c>
      <c r="F62" s="25" t="s">
        <v>928</v>
      </c>
    </row>
    <row r="64" spans="1:12" x14ac:dyDescent="0.25">
      <c r="B64" s="25" t="s">
        <v>932</v>
      </c>
      <c r="C64" s="25" t="s">
        <v>930</v>
      </c>
      <c r="D64" s="26" t="s">
        <v>929</v>
      </c>
      <c r="F64" s="25" t="s">
        <v>931</v>
      </c>
    </row>
    <row r="66" spans="2:7" x14ac:dyDescent="0.25">
      <c r="B66" s="104" t="s">
        <v>938</v>
      </c>
      <c r="C66" s="104" t="s">
        <v>939</v>
      </c>
      <c r="D66" s="106" t="s">
        <v>940</v>
      </c>
      <c r="E66" s="104">
        <v>2</v>
      </c>
      <c r="F66" s="104" t="s">
        <v>941</v>
      </c>
      <c r="G66" s="107" t="s">
        <v>934</v>
      </c>
    </row>
    <row r="67" spans="2:7" x14ac:dyDescent="0.25">
      <c r="G67" s="108" t="s">
        <v>935</v>
      </c>
    </row>
    <row r="68" spans="2:7" x14ac:dyDescent="0.25">
      <c r="G68" s="108" t="s">
        <v>936</v>
      </c>
    </row>
    <row r="69" spans="2:7" x14ac:dyDescent="0.25">
      <c r="D69" s="26" t="s">
        <v>66</v>
      </c>
      <c r="G69" s="108" t="s">
        <v>937</v>
      </c>
    </row>
    <row r="70" spans="2:7" x14ac:dyDescent="0.25">
      <c r="B70" s="25" t="s">
        <v>0</v>
      </c>
      <c r="C70" s="25" t="s">
        <v>1</v>
      </c>
      <c r="D70" s="25" t="s">
        <v>942</v>
      </c>
      <c r="E70" s="25">
        <v>2</v>
      </c>
      <c r="F70" s="25" t="s">
        <v>27</v>
      </c>
      <c r="G70" s="103"/>
    </row>
    <row r="71" spans="2:7" x14ac:dyDescent="0.25">
      <c r="B71" s="25" t="s">
        <v>945</v>
      </c>
      <c r="C71" s="25" t="s">
        <v>946</v>
      </c>
      <c r="D71" s="25" t="s">
        <v>943</v>
      </c>
      <c r="F71" s="25" t="s">
        <v>944</v>
      </c>
      <c r="G71" s="103" t="s">
        <v>604</v>
      </c>
    </row>
    <row r="72" spans="2:7" x14ac:dyDescent="0.25">
      <c r="G72" s="22"/>
    </row>
    <row r="73" spans="2:7" x14ac:dyDescent="0.25">
      <c r="B73" s="25" t="s">
        <v>947</v>
      </c>
      <c r="C73" s="25" t="s">
        <v>948</v>
      </c>
      <c r="D73" s="26" t="s">
        <v>949</v>
      </c>
      <c r="E73" s="25">
        <v>2</v>
      </c>
      <c r="F73" s="25" t="s">
        <v>950</v>
      </c>
      <c r="G73" s="109" t="s">
        <v>955</v>
      </c>
    </row>
    <row r="74" spans="2:7" x14ac:dyDescent="0.25">
      <c r="B74" s="25" t="s">
        <v>951</v>
      </c>
      <c r="C74" s="25" t="s">
        <v>600</v>
      </c>
      <c r="D74" s="26" t="s">
        <v>952</v>
      </c>
      <c r="G74" s="109" t="s">
        <v>956</v>
      </c>
    </row>
    <row r="75" spans="2:7" x14ac:dyDescent="0.25">
      <c r="B75" s="25" t="s">
        <v>910</v>
      </c>
      <c r="C75" s="25" t="s">
        <v>953</v>
      </c>
      <c r="D75" s="26" t="s">
        <v>954</v>
      </c>
      <c r="G75" s="109" t="s">
        <v>957</v>
      </c>
    </row>
    <row r="76" spans="2:7" x14ac:dyDescent="0.25">
      <c r="G76" s="109" t="s">
        <v>958</v>
      </c>
    </row>
    <row r="77" spans="2:7" x14ac:dyDescent="0.25">
      <c r="G77" s="109" t="s">
        <v>959</v>
      </c>
    </row>
    <row r="78" spans="2:7" x14ac:dyDescent="0.25">
      <c r="G78" s="109">
        <v>27411</v>
      </c>
    </row>
  </sheetData>
  <hyperlinks>
    <hyperlink ref="F30" r:id="rId1"/>
    <hyperlink ref="F13" r:id="rId2"/>
    <hyperlink ref="F24" r:id="rId3"/>
    <hyperlink ref="F28" r:id="rId4"/>
    <hyperlink ref="F26" r:id="rId5"/>
    <hyperlink ref="F33" r:id="rId6"/>
    <hyperlink ref="F34" r:id="rId7"/>
    <hyperlink ref="F36" r:id="rId8"/>
    <hyperlink ref="F31" r:id="rId9"/>
    <hyperlink ref="F38" r:id="rId10"/>
    <hyperlink ref="F39" r:id="rId11"/>
    <hyperlink ref="F40" r:id="rId12"/>
    <hyperlink ref="F37" r:id="rId13"/>
    <hyperlink ref="F20" r:id="rId14"/>
    <hyperlink ref="F32" r:id="rId15"/>
    <hyperlink ref="F25" r:id="rId16"/>
    <hyperlink ref="F10" r:id="rId17"/>
    <hyperlink ref="F17" r:id="rId18"/>
    <hyperlink ref="F6" r:id="rId19"/>
    <hyperlink ref="F41" r:id="rId20"/>
    <hyperlink ref="F18" r:id="rId21"/>
    <hyperlink ref="F29" r:id="rId22" display="mailto:Francisco.Casares@crs.org"/>
    <hyperlink ref="F16" r:id="rId23"/>
    <hyperlink ref="F21" r:id="rId24"/>
    <hyperlink ref="K19" r:id="rId25"/>
    <hyperlink ref="K20" r:id="rId26"/>
    <hyperlink ref="K25" r:id="rId27"/>
    <hyperlink ref="F45" r:id="rId28"/>
    <hyperlink ref="F35" r:id="rId29"/>
    <hyperlink ref="F14" r:id="rId30"/>
    <hyperlink ref="F46" r:id="rId31"/>
    <hyperlink ref="F47" r:id="rId32"/>
    <hyperlink ref="F49" r:id="rId33"/>
    <hyperlink ref="F51" r:id="rId34"/>
    <hyperlink ref="D53" r:id="rId35"/>
    <hyperlink ref="D54" r:id="rId36"/>
    <hyperlink ref="D56" r:id="rId37"/>
    <hyperlink ref="D60" r:id="rId38" display="mailto:fikayo.oyebiyi@okstate.edu"/>
    <hyperlink ref="D62" r:id="rId39"/>
    <hyperlink ref="D64" r:id="rId40"/>
    <hyperlink ref="D66" r:id="rId41"/>
    <hyperlink ref="D69" r:id="rId42"/>
    <hyperlink ref="D73" r:id="rId43"/>
    <hyperlink ref="D74" r:id="rId44"/>
    <hyperlink ref="D75" r:id="rId45"/>
  </hyperlinks>
  <pageMargins left="0.7" right="0.7" top="0.75" bottom="0.75" header="0.3" footer="0.3"/>
  <pageSetup orientation="portrait" r:id="rId4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415"/>
  <sheetViews>
    <sheetView topLeftCell="A151" workbookViewId="0">
      <selection activeCell="K187" sqref="K187"/>
    </sheetView>
  </sheetViews>
  <sheetFormatPr defaultRowHeight="15" x14ac:dyDescent="0.25"/>
  <cols>
    <col min="11" max="11" width="37.85546875" style="68" customWidth="1"/>
  </cols>
  <sheetData>
    <row r="1" spans="3:12" s="55" customFormat="1" x14ac:dyDescent="0.25">
      <c r="K1" s="70" t="s">
        <v>740</v>
      </c>
    </row>
    <row r="2" spans="3:12" s="55" customFormat="1" x14ac:dyDescent="0.25">
      <c r="K2" s="22" t="s">
        <v>641</v>
      </c>
    </row>
    <row r="3" spans="3:12" x14ac:dyDescent="0.25">
      <c r="K3" s="67" t="s">
        <v>503</v>
      </c>
    </row>
    <row r="4" spans="3:12" x14ac:dyDescent="0.25">
      <c r="C4" s="31" t="s">
        <v>276</v>
      </c>
      <c r="K4" s="68" t="s">
        <v>644</v>
      </c>
      <c r="L4" s="26" t="s">
        <v>176</v>
      </c>
    </row>
    <row r="5" spans="3:12" x14ac:dyDescent="0.25">
      <c r="C5" t="s">
        <v>303</v>
      </c>
      <c r="K5" s="26" t="s">
        <v>104</v>
      </c>
    </row>
    <row r="6" spans="3:12" x14ac:dyDescent="0.25">
      <c r="C6" t="s">
        <v>304</v>
      </c>
      <c r="K6" s="26" t="s">
        <v>78</v>
      </c>
    </row>
    <row r="7" spans="3:12" x14ac:dyDescent="0.25">
      <c r="C7" t="s">
        <v>305</v>
      </c>
      <c r="K7" s="26" t="s">
        <v>71</v>
      </c>
      <c r="L7" s="67" t="s">
        <v>564</v>
      </c>
    </row>
    <row r="8" spans="3:12" x14ac:dyDescent="0.25">
      <c r="K8" s="68" t="s">
        <v>57</v>
      </c>
    </row>
    <row r="9" spans="3:12" x14ac:dyDescent="0.25">
      <c r="C9" t="s">
        <v>275</v>
      </c>
      <c r="K9" s="26" t="s">
        <v>200</v>
      </c>
    </row>
    <row r="10" spans="3:12" x14ac:dyDescent="0.25">
      <c r="C10" t="s">
        <v>260</v>
      </c>
      <c r="K10" s="28" t="s">
        <v>215</v>
      </c>
    </row>
    <row r="11" spans="3:12" x14ac:dyDescent="0.25">
      <c r="C11" t="s">
        <v>261</v>
      </c>
      <c r="K11" s="26" t="s">
        <v>731</v>
      </c>
    </row>
    <row r="12" spans="3:12" x14ac:dyDescent="0.25">
      <c r="C12" t="s">
        <v>262</v>
      </c>
      <c r="K12" s="26" t="s">
        <v>328</v>
      </c>
    </row>
    <row r="13" spans="3:12" x14ac:dyDescent="0.25">
      <c r="C13" t="s">
        <v>263</v>
      </c>
      <c r="K13" s="55" t="s">
        <v>628</v>
      </c>
    </row>
    <row r="14" spans="3:12" x14ac:dyDescent="0.25">
      <c r="C14" t="s">
        <v>270</v>
      </c>
      <c r="K14" s="26" t="s">
        <v>283</v>
      </c>
    </row>
    <row r="15" spans="3:12" x14ac:dyDescent="0.25">
      <c r="C15" t="s">
        <v>269</v>
      </c>
      <c r="K15" s="67" t="s">
        <v>320</v>
      </c>
    </row>
    <row r="16" spans="3:12" x14ac:dyDescent="0.25">
      <c r="C16" t="s">
        <v>268</v>
      </c>
      <c r="K16" s="26" t="s">
        <v>683</v>
      </c>
    </row>
    <row r="17" spans="3:11" x14ac:dyDescent="0.25">
      <c r="C17" t="s">
        <v>267</v>
      </c>
      <c r="K17" s="26" t="s">
        <v>380</v>
      </c>
    </row>
    <row r="18" spans="3:11" x14ac:dyDescent="0.25">
      <c r="K18" s="68" t="s">
        <v>256</v>
      </c>
    </row>
    <row r="19" spans="3:11" x14ac:dyDescent="0.25">
      <c r="K19" s="28" t="s">
        <v>221</v>
      </c>
    </row>
    <row r="20" spans="3:11" x14ac:dyDescent="0.25">
      <c r="C20" s="24" t="s">
        <v>264</v>
      </c>
      <c r="F20" t="s">
        <v>273</v>
      </c>
      <c r="K20" s="26" t="s">
        <v>579</v>
      </c>
    </row>
    <row r="21" spans="3:11" x14ac:dyDescent="0.25">
      <c r="C21" t="s">
        <v>265</v>
      </c>
      <c r="K21" s="67" t="s">
        <v>209</v>
      </c>
    </row>
    <row r="22" spans="3:11" x14ac:dyDescent="0.25">
      <c r="C22" t="s">
        <v>266</v>
      </c>
      <c r="K22" s="67" t="s">
        <v>250</v>
      </c>
    </row>
    <row r="23" spans="3:11" x14ac:dyDescent="0.25">
      <c r="K23" s="67" t="s">
        <v>734</v>
      </c>
    </row>
    <row r="24" spans="3:11" x14ac:dyDescent="0.25">
      <c r="C24" s="33" t="s">
        <v>272</v>
      </c>
      <c r="K24" s="67" t="s">
        <v>555</v>
      </c>
    </row>
    <row r="25" spans="3:11" x14ac:dyDescent="0.25">
      <c r="C25" t="s">
        <v>271</v>
      </c>
      <c r="K25" s="26" t="s">
        <v>15</v>
      </c>
    </row>
    <row r="26" spans="3:11" x14ac:dyDescent="0.25">
      <c r="C26" t="s">
        <v>274</v>
      </c>
      <c r="K26" s="26" t="s">
        <v>360</v>
      </c>
    </row>
    <row r="27" spans="3:11" x14ac:dyDescent="0.25">
      <c r="K27" s="67" t="s">
        <v>279</v>
      </c>
    </row>
    <row r="28" spans="3:11" x14ac:dyDescent="0.25">
      <c r="C28" s="22" t="s">
        <v>286</v>
      </c>
      <c r="K28" s="68" t="s">
        <v>166</v>
      </c>
    </row>
    <row r="29" spans="3:11" x14ac:dyDescent="0.25">
      <c r="K29" s="26" t="s">
        <v>297</v>
      </c>
    </row>
    <row r="30" spans="3:11" x14ac:dyDescent="0.25">
      <c r="K30" s="68" t="s">
        <v>653</v>
      </c>
    </row>
    <row r="31" spans="3:11" x14ac:dyDescent="0.25">
      <c r="K31" s="67" t="s">
        <v>739</v>
      </c>
    </row>
    <row r="32" spans="3:11" x14ac:dyDescent="0.25">
      <c r="K32" s="68" t="s">
        <v>650</v>
      </c>
    </row>
    <row r="33" spans="11:14" x14ac:dyDescent="0.25">
      <c r="K33" s="26" t="s">
        <v>397</v>
      </c>
    </row>
    <row r="34" spans="11:14" x14ac:dyDescent="0.25">
      <c r="K34" s="67" t="s">
        <v>512</v>
      </c>
    </row>
    <row r="35" spans="11:14" x14ac:dyDescent="0.25">
      <c r="K35" s="67" t="s">
        <v>202</v>
      </c>
    </row>
    <row r="36" spans="11:14" x14ac:dyDescent="0.25">
      <c r="K36" s="28" t="s">
        <v>287</v>
      </c>
    </row>
    <row r="37" spans="11:14" x14ac:dyDescent="0.25">
      <c r="K37" s="68" t="s">
        <v>646</v>
      </c>
    </row>
    <row r="38" spans="11:14" x14ac:dyDescent="0.25">
      <c r="K38" s="28" t="s">
        <v>288</v>
      </c>
    </row>
    <row r="39" spans="11:14" x14ac:dyDescent="0.25">
      <c r="K39" s="68" t="s">
        <v>651</v>
      </c>
    </row>
    <row r="40" spans="11:14" x14ac:dyDescent="0.25">
      <c r="K40" s="26" t="s">
        <v>291</v>
      </c>
    </row>
    <row r="41" spans="11:14" x14ac:dyDescent="0.25">
      <c r="K41" s="26" t="s">
        <v>45</v>
      </c>
    </row>
    <row r="42" spans="11:14" x14ac:dyDescent="0.25">
      <c r="K42" s="67" t="s">
        <v>514</v>
      </c>
    </row>
    <row r="43" spans="11:14" x14ac:dyDescent="0.25">
      <c r="K43" s="25" t="s">
        <v>590</v>
      </c>
    </row>
    <row r="44" spans="11:14" x14ac:dyDescent="0.25">
      <c r="K44" s="68" t="s">
        <v>619</v>
      </c>
    </row>
    <row r="45" spans="11:14" x14ac:dyDescent="0.25">
      <c r="K45" s="26" t="s">
        <v>301</v>
      </c>
    </row>
    <row r="46" spans="11:14" x14ac:dyDescent="0.25">
      <c r="K46" s="26" t="s">
        <v>186</v>
      </c>
      <c r="L46" s="55" t="s">
        <v>308</v>
      </c>
      <c r="M46" s="55"/>
      <c r="N46" s="55"/>
    </row>
    <row r="47" spans="11:14" s="55" customFormat="1" x14ac:dyDescent="0.25">
      <c r="K47" s="26" t="s">
        <v>307</v>
      </c>
      <c r="L47"/>
      <c r="M47"/>
      <c r="N47"/>
    </row>
    <row r="48" spans="11:14" x14ac:dyDescent="0.25">
      <c r="K48" s="26" t="s">
        <v>64</v>
      </c>
    </row>
    <row r="49" spans="11:12" x14ac:dyDescent="0.25">
      <c r="K49" s="26" t="s">
        <v>290</v>
      </c>
    </row>
    <row r="50" spans="11:12" x14ac:dyDescent="0.25">
      <c r="K50" s="26" t="s">
        <v>43</v>
      </c>
      <c r="L50" s="26" t="s">
        <v>298</v>
      </c>
    </row>
    <row r="51" spans="11:12" x14ac:dyDescent="0.25">
      <c r="K51" s="67" t="s">
        <v>225</v>
      </c>
    </row>
    <row r="52" spans="11:12" x14ac:dyDescent="0.25">
      <c r="K52" s="26" t="s">
        <v>613</v>
      </c>
    </row>
    <row r="53" spans="11:12" x14ac:dyDescent="0.25">
      <c r="K53" s="26" t="s">
        <v>193</v>
      </c>
    </row>
    <row r="54" spans="11:12" x14ac:dyDescent="0.25">
      <c r="K54" s="28" t="s">
        <v>733</v>
      </c>
    </row>
    <row r="55" spans="11:12" x14ac:dyDescent="0.25">
      <c r="K55" s="68" t="s">
        <v>652</v>
      </c>
    </row>
    <row r="56" spans="11:12" x14ac:dyDescent="0.25">
      <c r="K56" s="49" t="s">
        <v>498</v>
      </c>
    </row>
    <row r="57" spans="11:12" x14ac:dyDescent="0.25">
      <c r="K57" s="26" t="s">
        <v>664</v>
      </c>
    </row>
    <row r="58" spans="11:12" x14ac:dyDescent="0.25">
      <c r="K58" s="26" t="s">
        <v>681</v>
      </c>
    </row>
    <row r="59" spans="11:12" x14ac:dyDescent="0.25">
      <c r="K59" s="49" t="s">
        <v>502</v>
      </c>
    </row>
    <row r="60" spans="11:12" x14ac:dyDescent="0.25">
      <c r="K60" s="26" t="s">
        <v>601</v>
      </c>
    </row>
    <row r="61" spans="11:12" x14ac:dyDescent="0.25">
      <c r="K61" s="28" t="s">
        <v>101</v>
      </c>
    </row>
    <row r="62" spans="11:12" x14ac:dyDescent="0.25">
      <c r="K62" s="26" t="s">
        <v>295</v>
      </c>
    </row>
    <row r="63" spans="11:12" x14ac:dyDescent="0.25">
      <c r="K63" s="26" t="s">
        <v>374</v>
      </c>
    </row>
    <row r="64" spans="11:12" x14ac:dyDescent="0.25">
      <c r="K64" s="26" t="s">
        <v>689</v>
      </c>
    </row>
    <row r="65" spans="11:12" x14ac:dyDescent="0.25">
      <c r="K65" s="26" t="s">
        <v>254</v>
      </c>
    </row>
    <row r="66" spans="11:12" x14ac:dyDescent="0.25">
      <c r="K66" s="26" t="s">
        <v>183</v>
      </c>
    </row>
    <row r="67" spans="11:12" x14ac:dyDescent="0.25">
      <c r="K67" s="67" t="s">
        <v>566</v>
      </c>
    </row>
    <row r="68" spans="11:12" x14ac:dyDescent="0.25">
      <c r="K68" s="68" t="s">
        <v>642</v>
      </c>
    </row>
    <row r="69" spans="11:12" x14ac:dyDescent="0.25">
      <c r="K69" s="26" t="s">
        <v>383</v>
      </c>
    </row>
    <row r="70" spans="11:12" x14ac:dyDescent="0.25">
      <c r="K70" s="67" t="s">
        <v>509</v>
      </c>
    </row>
    <row r="71" spans="11:12" x14ac:dyDescent="0.25">
      <c r="K71" s="67" t="s">
        <v>251</v>
      </c>
    </row>
    <row r="72" spans="11:12" x14ac:dyDescent="0.25">
      <c r="K72" s="26" t="s">
        <v>582</v>
      </c>
    </row>
    <row r="73" spans="11:12" x14ac:dyDescent="0.25">
      <c r="K73" s="26" t="s">
        <v>333</v>
      </c>
    </row>
    <row r="74" spans="11:12" x14ac:dyDescent="0.25">
      <c r="K74" s="67" t="s">
        <v>736</v>
      </c>
    </row>
    <row r="75" spans="11:12" x14ac:dyDescent="0.25">
      <c r="K75" s="26" t="s">
        <v>246</v>
      </c>
      <c r="L75" s="26" t="s">
        <v>394</v>
      </c>
    </row>
    <row r="76" spans="11:12" x14ac:dyDescent="0.25">
      <c r="K76" s="68" t="s">
        <v>649</v>
      </c>
    </row>
    <row r="77" spans="11:12" x14ac:dyDescent="0.25">
      <c r="K77" s="26" t="s">
        <v>649</v>
      </c>
    </row>
    <row r="78" spans="11:12" x14ac:dyDescent="0.25">
      <c r="K78" s="26" t="s">
        <v>62</v>
      </c>
    </row>
    <row r="79" spans="11:12" x14ac:dyDescent="0.25">
      <c r="K79" s="26" t="s">
        <v>620</v>
      </c>
    </row>
    <row r="80" spans="11:12" x14ac:dyDescent="0.25">
      <c r="K80" s="26" t="s">
        <v>111</v>
      </c>
    </row>
    <row r="81" spans="11:11" x14ac:dyDescent="0.25">
      <c r="K81" s="26" t="s">
        <v>81</v>
      </c>
    </row>
    <row r="82" spans="11:11" x14ac:dyDescent="0.25">
      <c r="K82" s="67" t="s">
        <v>559</v>
      </c>
    </row>
    <row r="83" spans="11:11" x14ac:dyDescent="0.25">
      <c r="K83" s="26" t="s">
        <v>559</v>
      </c>
    </row>
    <row r="84" spans="11:11" x14ac:dyDescent="0.25">
      <c r="K84" s="28" t="s">
        <v>188</v>
      </c>
    </row>
    <row r="85" spans="11:11" x14ac:dyDescent="0.25">
      <c r="K85" s="26" t="s">
        <v>598</v>
      </c>
    </row>
    <row r="86" spans="11:11" x14ac:dyDescent="0.25">
      <c r="K86" s="26" t="s">
        <v>196</v>
      </c>
    </row>
    <row r="87" spans="11:11" x14ac:dyDescent="0.25">
      <c r="K87" s="67" t="s">
        <v>387</v>
      </c>
    </row>
    <row r="88" spans="11:11" x14ac:dyDescent="0.25">
      <c r="K88" s="67" t="s">
        <v>560</v>
      </c>
    </row>
    <row r="89" spans="11:11" x14ac:dyDescent="0.25">
      <c r="K89" s="67" t="s">
        <v>510</v>
      </c>
    </row>
    <row r="90" spans="11:11" x14ac:dyDescent="0.25">
      <c r="K90" s="67" t="s">
        <v>737</v>
      </c>
    </row>
    <row r="91" spans="11:11" x14ac:dyDescent="0.25">
      <c r="K91" s="68" t="s">
        <v>654</v>
      </c>
    </row>
    <row r="92" spans="11:11" x14ac:dyDescent="0.25">
      <c r="K92" s="26" t="s">
        <v>377</v>
      </c>
    </row>
    <row r="93" spans="11:11" x14ac:dyDescent="0.25">
      <c r="K93" s="26" t="s">
        <v>313</v>
      </c>
    </row>
    <row r="94" spans="11:11" x14ac:dyDescent="0.25">
      <c r="K94" s="28" t="s">
        <v>189</v>
      </c>
    </row>
    <row r="95" spans="11:11" x14ac:dyDescent="0.25">
      <c r="K95" s="26" t="s">
        <v>281</v>
      </c>
    </row>
    <row r="96" spans="11:11" x14ac:dyDescent="0.25">
      <c r="K96" s="26" t="s">
        <v>106</v>
      </c>
    </row>
    <row r="97" spans="11:11" x14ac:dyDescent="0.25">
      <c r="K97" s="26" t="s">
        <v>589</v>
      </c>
    </row>
    <row r="98" spans="11:11" x14ac:dyDescent="0.25">
      <c r="K98" s="26" t="s">
        <v>93</v>
      </c>
    </row>
    <row r="99" spans="11:11" x14ac:dyDescent="0.25">
      <c r="K99" s="26" t="s">
        <v>181</v>
      </c>
    </row>
    <row r="100" spans="11:11" x14ac:dyDescent="0.25">
      <c r="K100" s="26" t="s">
        <v>56</v>
      </c>
    </row>
    <row r="101" spans="11:11" x14ac:dyDescent="0.25">
      <c r="K101" s="67" t="s">
        <v>515</v>
      </c>
    </row>
    <row r="102" spans="11:11" x14ac:dyDescent="0.25">
      <c r="K102" s="26" t="s">
        <v>69</v>
      </c>
    </row>
    <row r="103" spans="11:11" x14ac:dyDescent="0.25">
      <c r="K103" s="26" t="s">
        <v>310</v>
      </c>
    </row>
    <row r="104" spans="11:11" x14ac:dyDescent="0.25">
      <c r="K104" s="26" t="s">
        <v>647</v>
      </c>
    </row>
    <row r="105" spans="11:11" x14ac:dyDescent="0.25">
      <c r="K105" s="68" t="s">
        <v>647</v>
      </c>
    </row>
    <row r="106" spans="11:11" x14ac:dyDescent="0.25">
      <c r="K106" s="67" t="s">
        <v>562</v>
      </c>
    </row>
    <row r="107" spans="11:11" x14ac:dyDescent="0.25">
      <c r="K107" s="68" t="s">
        <v>645</v>
      </c>
    </row>
    <row r="108" spans="11:11" x14ac:dyDescent="0.25">
      <c r="K108" s="28" t="s">
        <v>220</v>
      </c>
    </row>
    <row r="109" spans="11:11" x14ac:dyDescent="0.25">
      <c r="K109" s="26" t="s">
        <v>66</v>
      </c>
    </row>
    <row r="110" spans="11:11" x14ac:dyDescent="0.25">
      <c r="K110" s="67" t="s">
        <v>738</v>
      </c>
    </row>
    <row r="111" spans="11:11" x14ac:dyDescent="0.25">
      <c r="K111" s="68" t="s">
        <v>656</v>
      </c>
    </row>
    <row r="112" spans="11:11" x14ac:dyDescent="0.25">
      <c r="K112" s="68" t="s">
        <v>648</v>
      </c>
    </row>
    <row r="113" spans="11:11" x14ac:dyDescent="0.25">
      <c r="K113" s="26" t="s">
        <v>294</v>
      </c>
    </row>
    <row r="114" spans="11:11" x14ac:dyDescent="0.25">
      <c r="K114" s="43" t="s">
        <v>61</v>
      </c>
    </row>
    <row r="115" spans="11:11" x14ac:dyDescent="0.25">
      <c r="K115" s="26" t="s">
        <v>114</v>
      </c>
    </row>
    <row r="116" spans="11:11" x14ac:dyDescent="0.25">
      <c r="K116" s="26" t="s">
        <v>41</v>
      </c>
    </row>
    <row r="117" spans="11:11" x14ac:dyDescent="0.25">
      <c r="K117" s="26" t="s">
        <v>211</v>
      </c>
    </row>
    <row r="118" spans="11:11" x14ac:dyDescent="0.25">
      <c r="K118" s="26" t="s">
        <v>609</v>
      </c>
    </row>
    <row r="119" spans="11:11" x14ac:dyDescent="0.25">
      <c r="K119" s="49" t="s">
        <v>496</v>
      </c>
    </row>
    <row r="120" spans="11:11" x14ac:dyDescent="0.25">
      <c r="K120" s="25" t="s">
        <v>607</v>
      </c>
    </row>
    <row r="121" spans="11:11" x14ac:dyDescent="0.25">
      <c r="K121" s="68" t="s">
        <v>655</v>
      </c>
    </row>
    <row r="122" spans="11:11" x14ac:dyDescent="0.25">
      <c r="K122" s="28" t="s">
        <v>168</v>
      </c>
    </row>
    <row r="123" spans="11:11" x14ac:dyDescent="0.25">
      <c r="K123" s="26" t="s">
        <v>285</v>
      </c>
    </row>
    <row r="124" spans="11:11" x14ac:dyDescent="0.25">
      <c r="K124" s="68" t="s">
        <v>569</v>
      </c>
    </row>
    <row r="125" spans="11:11" x14ac:dyDescent="0.25">
      <c r="K125" s="26" t="s">
        <v>99</v>
      </c>
    </row>
    <row r="126" spans="11:11" x14ac:dyDescent="0.25">
      <c r="K126" s="67" t="s">
        <v>511</v>
      </c>
    </row>
    <row r="127" spans="11:11" x14ac:dyDescent="0.25">
      <c r="K127" s="26" t="s">
        <v>379</v>
      </c>
    </row>
    <row r="128" spans="11:11" x14ac:dyDescent="0.25">
      <c r="K128" s="68" t="s">
        <v>657</v>
      </c>
    </row>
    <row r="129" spans="11:12" x14ac:dyDescent="0.25">
      <c r="K129" s="26" t="s">
        <v>657</v>
      </c>
    </row>
    <row r="130" spans="11:12" x14ac:dyDescent="0.25">
      <c r="K130" s="26" t="s">
        <v>662</v>
      </c>
    </row>
    <row r="131" spans="11:12" x14ac:dyDescent="0.25">
      <c r="K131" s="26" t="s">
        <v>177</v>
      </c>
    </row>
    <row r="132" spans="11:12" x14ac:dyDescent="0.25">
      <c r="K132" s="26" t="s">
        <v>299</v>
      </c>
    </row>
    <row r="133" spans="11:12" x14ac:dyDescent="0.25">
      <c r="K133" s="49" t="s">
        <v>493</v>
      </c>
    </row>
    <row r="134" spans="11:12" x14ac:dyDescent="0.25">
      <c r="K134" s="67" t="s">
        <v>561</v>
      </c>
      <c r="L134" s="28" t="s">
        <v>293</v>
      </c>
    </row>
    <row r="135" spans="11:12" x14ac:dyDescent="0.25">
      <c r="K135" s="26" t="s">
        <v>91</v>
      </c>
      <c r="L135" s="67" t="s">
        <v>329</v>
      </c>
    </row>
    <row r="136" spans="11:12" x14ac:dyDescent="0.25">
      <c r="K136" s="67" t="s">
        <v>552</v>
      </c>
    </row>
    <row r="137" spans="11:12" x14ac:dyDescent="0.25">
      <c r="K137" s="68" t="s">
        <v>643</v>
      </c>
    </row>
    <row r="138" spans="11:12" x14ac:dyDescent="0.25">
      <c r="K138" s="26" t="s">
        <v>300</v>
      </c>
    </row>
    <row r="139" spans="11:12" x14ac:dyDescent="0.25">
      <c r="K139" s="59" t="s">
        <v>594</v>
      </c>
    </row>
    <row r="140" spans="11:12" x14ac:dyDescent="0.25">
      <c r="K140" s="26" t="s">
        <v>68</v>
      </c>
      <c r="L140" t="s">
        <v>735</v>
      </c>
    </row>
    <row r="141" spans="11:12" x14ac:dyDescent="0.25">
      <c r="K141" s="67" t="s">
        <v>513</v>
      </c>
    </row>
    <row r="142" spans="11:12" x14ac:dyDescent="0.25">
      <c r="K142" s="26" t="s">
        <v>606</v>
      </c>
    </row>
    <row r="143" spans="11:12" x14ac:dyDescent="0.25">
      <c r="K143" s="67" t="s">
        <v>570</v>
      </c>
    </row>
    <row r="144" spans="11:12" x14ac:dyDescent="0.25">
      <c r="K144" s="26" t="s">
        <v>54</v>
      </c>
    </row>
    <row r="145" spans="11:11" x14ac:dyDescent="0.25">
      <c r="K145" s="26" t="s">
        <v>386</v>
      </c>
    </row>
    <row r="146" spans="11:11" x14ac:dyDescent="0.25">
      <c r="K146" s="26" t="s">
        <v>672</v>
      </c>
    </row>
    <row r="147" spans="11:11" x14ac:dyDescent="0.25">
      <c r="K147" s="26" t="s">
        <v>292</v>
      </c>
    </row>
    <row r="148" spans="11:11" x14ac:dyDescent="0.25">
      <c r="K148" s="26" t="s">
        <v>108</v>
      </c>
    </row>
    <row r="149" spans="11:11" x14ac:dyDescent="0.25">
      <c r="K149" s="26" t="s">
        <v>195</v>
      </c>
    </row>
    <row r="150" spans="11:11" x14ac:dyDescent="0.25">
      <c r="K150" s="26" t="s">
        <v>575</v>
      </c>
    </row>
    <row r="151" spans="11:11" x14ac:dyDescent="0.25">
      <c r="K151" s="68" t="s">
        <v>658</v>
      </c>
    </row>
    <row r="152" spans="11:11" x14ac:dyDescent="0.25">
      <c r="K152" s="67" t="s">
        <v>732</v>
      </c>
    </row>
    <row r="153" spans="11:11" x14ac:dyDescent="0.25">
      <c r="K153" s="68" t="s">
        <v>659</v>
      </c>
    </row>
    <row r="154" spans="11:11" x14ac:dyDescent="0.25">
      <c r="K154" s="26" t="s">
        <v>312</v>
      </c>
    </row>
    <row r="155" spans="11:11" x14ac:dyDescent="0.25">
      <c r="K155" s="26" t="s">
        <v>370</v>
      </c>
    </row>
    <row r="156" spans="11:11" x14ac:dyDescent="0.25">
      <c r="K156" s="67" t="s">
        <v>563</v>
      </c>
    </row>
    <row r="157" spans="11:11" x14ac:dyDescent="0.25">
      <c r="K157" s="26" t="s">
        <v>296</v>
      </c>
    </row>
    <row r="158" spans="11:11" x14ac:dyDescent="0.25">
      <c r="K158" s="26" t="s">
        <v>302</v>
      </c>
    </row>
    <row r="159" spans="11:11" x14ac:dyDescent="0.25">
      <c r="K159" s="56" t="s">
        <v>876</v>
      </c>
    </row>
    <row r="161" spans="11:11" x14ac:dyDescent="0.25">
      <c r="K161" s="26"/>
    </row>
    <row r="163" spans="11:11" x14ac:dyDescent="0.25">
      <c r="K163" s="26"/>
    </row>
    <row r="167" spans="11:11" x14ac:dyDescent="0.25">
      <c r="K167" s="26"/>
    </row>
    <row r="168" spans="11:11" x14ac:dyDescent="0.25">
      <c r="K168" s="26"/>
    </row>
    <row r="169" spans="11:11" x14ac:dyDescent="0.25">
      <c r="K169" s="26"/>
    </row>
    <row r="170" spans="11:11" x14ac:dyDescent="0.25">
      <c r="K170" s="26"/>
    </row>
    <row r="171" spans="11:11" x14ac:dyDescent="0.25">
      <c r="K171" s="28"/>
    </row>
    <row r="172" spans="11:11" x14ac:dyDescent="0.25">
      <c r="K172" s="28"/>
    </row>
    <row r="173" spans="11:11" x14ac:dyDescent="0.25">
      <c r="K173" s="28"/>
    </row>
    <row r="174" spans="11:11" x14ac:dyDescent="0.25">
      <c r="K174" s="26"/>
    </row>
    <row r="175" spans="11:11" x14ac:dyDescent="0.25">
      <c r="K175" s="26"/>
    </row>
    <row r="176" spans="11:11" x14ac:dyDescent="0.25">
      <c r="K176" s="26"/>
    </row>
    <row r="177" spans="11:11" x14ac:dyDescent="0.25">
      <c r="K177" s="26"/>
    </row>
    <row r="178" spans="11:11" x14ac:dyDescent="0.25">
      <c r="K178" s="26"/>
    </row>
    <row r="179" spans="11:11" x14ac:dyDescent="0.25">
      <c r="K179" s="26"/>
    </row>
    <row r="180" spans="11:11" x14ac:dyDescent="0.25">
      <c r="K180" s="67"/>
    </row>
    <row r="181" spans="11:11" x14ac:dyDescent="0.25">
      <c r="K181" s="67"/>
    </row>
    <row r="182" spans="11:11" x14ac:dyDescent="0.25">
      <c r="K182" s="67"/>
    </row>
    <row r="183" spans="11:11" x14ac:dyDescent="0.25">
      <c r="K183" s="26"/>
    </row>
    <row r="184" spans="11:11" x14ac:dyDescent="0.25">
      <c r="K184" s="26"/>
    </row>
    <row r="185" spans="11:11" x14ac:dyDescent="0.25">
      <c r="K185" s="26"/>
    </row>
    <row r="186" spans="11:11" x14ac:dyDescent="0.25">
      <c r="K186" s="28"/>
    </row>
    <row r="187" spans="11:11" x14ac:dyDescent="0.25">
      <c r="K187" s="28"/>
    </row>
    <row r="188" spans="11:11" x14ac:dyDescent="0.25">
      <c r="K188" s="26"/>
    </row>
    <row r="189" spans="11:11" x14ac:dyDescent="0.25">
      <c r="K189" s="39"/>
    </row>
    <row r="190" spans="11:11" x14ac:dyDescent="0.25">
      <c r="K190" s="69"/>
    </row>
    <row r="191" spans="11:11" x14ac:dyDescent="0.25">
      <c r="K191" s="28"/>
    </row>
    <row r="192" spans="11:11" x14ac:dyDescent="0.25">
      <c r="K192" s="26"/>
    </row>
    <row r="193" spans="11:11" x14ac:dyDescent="0.25">
      <c r="K193" s="26"/>
    </row>
    <row r="194" spans="11:11" x14ac:dyDescent="0.25">
      <c r="K194" s="22"/>
    </row>
    <row r="195" spans="11:11" x14ac:dyDescent="0.25">
      <c r="K195" s="26"/>
    </row>
    <row r="196" spans="11:11" x14ac:dyDescent="0.25">
      <c r="K196" s="26"/>
    </row>
    <row r="197" spans="11:11" x14ac:dyDescent="0.25">
      <c r="K197" s="67"/>
    </row>
    <row r="198" spans="11:11" x14ac:dyDescent="0.25">
      <c r="K198" s="25"/>
    </row>
    <row r="199" spans="11:11" x14ac:dyDescent="0.25">
      <c r="K199" s="26"/>
    </row>
    <row r="200" spans="11:11" x14ac:dyDescent="0.25">
      <c r="K200" s="26"/>
    </row>
    <row r="201" spans="11:11" x14ac:dyDescent="0.25">
      <c r="K201" s="26"/>
    </row>
    <row r="202" spans="11:11" x14ac:dyDescent="0.25">
      <c r="K202" s="26"/>
    </row>
    <row r="203" spans="11:11" x14ac:dyDescent="0.25">
      <c r="K203" s="26"/>
    </row>
    <row r="204" spans="11:11" x14ac:dyDescent="0.25">
      <c r="K204" s="26"/>
    </row>
    <row r="205" spans="11:11" x14ac:dyDescent="0.25">
      <c r="K205" s="26"/>
    </row>
    <row r="206" spans="11:11" x14ac:dyDescent="0.25">
      <c r="K206" s="26"/>
    </row>
    <row r="207" spans="11:11" x14ac:dyDescent="0.25">
      <c r="K207" s="26"/>
    </row>
    <row r="208" spans="11:11" x14ac:dyDescent="0.25">
      <c r="K208" s="26"/>
    </row>
    <row r="209" spans="11:11" x14ac:dyDescent="0.25">
      <c r="K209" s="26"/>
    </row>
    <row r="210" spans="11:11" x14ac:dyDescent="0.25">
      <c r="K210" s="26"/>
    </row>
    <row r="211" spans="11:11" x14ac:dyDescent="0.25">
      <c r="K211" s="26"/>
    </row>
    <row r="212" spans="11:11" x14ac:dyDescent="0.25">
      <c r="K212" s="26"/>
    </row>
    <row r="213" spans="11:11" x14ac:dyDescent="0.25">
      <c r="K213" s="26"/>
    </row>
    <row r="214" spans="11:11" x14ac:dyDescent="0.25">
      <c r="K214" s="26"/>
    </row>
    <row r="215" spans="11:11" x14ac:dyDescent="0.25">
      <c r="K215" s="26"/>
    </row>
    <row r="216" spans="11:11" x14ac:dyDescent="0.25">
      <c r="K216" s="26"/>
    </row>
    <row r="217" spans="11:11" x14ac:dyDescent="0.25">
      <c r="K217" s="26"/>
    </row>
    <row r="218" spans="11:11" x14ac:dyDescent="0.25">
      <c r="K218" s="28"/>
    </row>
    <row r="219" spans="11:11" x14ac:dyDescent="0.25">
      <c r="K219" s="28"/>
    </row>
    <row r="220" spans="11:11" x14ac:dyDescent="0.25">
      <c r="K220" s="26"/>
    </row>
    <row r="221" spans="11:11" x14ac:dyDescent="0.25">
      <c r="K221" s="26"/>
    </row>
    <row r="222" spans="11:11" x14ac:dyDescent="0.25">
      <c r="K222" s="49"/>
    </row>
    <row r="223" spans="11:11" x14ac:dyDescent="0.25">
      <c r="K223" s="49"/>
    </row>
    <row r="224" spans="11:11" x14ac:dyDescent="0.25">
      <c r="K224" s="26"/>
    </row>
    <row r="225" spans="11:11" x14ac:dyDescent="0.25">
      <c r="K225" s="26"/>
    </row>
    <row r="226" spans="11:11" x14ac:dyDescent="0.25">
      <c r="K226" s="49"/>
    </row>
    <row r="227" spans="11:11" x14ac:dyDescent="0.25">
      <c r="K227" s="49"/>
    </row>
    <row r="228" spans="11:11" x14ac:dyDescent="0.25">
      <c r="K228" s="28"/>
    </row>
    <row r="229" spans="11:11" x14ac:dyDescent="0.25">
      <c r="K229" s="26"/>
    </row>
    <row r="230" spans="11:11" x14ac:dyDescent="0.25">
      <c r="K230" s="26"/>
    </row>
    <row r="231" spans="11:11" x14ac:dyDescent="0.25">
      <c r="K231" s="26"/>
    </row>
    <row r="232" spans="11:11" x14ac:dyDescent="0.25">
      <c r="K232" s="26"/>
    </row>
    <row r="233" spans="11:11" x14ac:dyDescent="0.25">
      <c r="K233" s="26"/>
    </row>
    <row r="234" spans="11:11" x14ac:dyDescent="0.25">
      <c r="K234" s="26"/>
    </row>
    <row r="235" spans="11:11" x14ac:dyDescent="0.25">
      <c r="K235" s="26"/>
    </row>
    <row r="236" spans="11:11" x14ac:dyDescent="0.25">
      <c r="K236" s="26"/>
    </row>
    <row r="237" spans="11:11" x14ac:dyDescent="0.25">
      <c r="K237" s="26"/>
    </row>
    <row r="238" spans="11:11" x14ac:dyDescent="0.25">
      <c r="K238" s="26"/>
    </row>
    <row r="239" spans="11:11" x14ac:dyDescent="0.25">
      <c r="K239" s="26"/>
    </row>
    <row r="240" spans="11:11" x14ac:dyDescent="0.25">
      <c r="K240" s="67"/>
    </row>
    <row r="241" spans="11:11" x14ac:dyDescent="0.25">
      <c r="K241" s="22"/>
    </row>
    <row r="242" spans="11:11" x14ac:dyDescent="0.25">
      <c r="K242" s="26"/>
    </row>
    <row r="243" spans="11:11" x14ac:dyDescent="0.25">
      <c r="K243" s="67"/>
    </row>
    <row r="244" spans="11:11" x14ac:dyDescent="0.25">
      <c r="K244" s="67"/>
    </row>
    <row r="245" spans="11:11" x14ac:dyDescent="0.25">
      <c r="K245" s="26"/>
    </row>
    <row r="246" spans="11:11" x14ac:dyDescent="0.25">
      <c r="K246" s="25"/>
    </row>
    <row r="247" spans="11:11" x14ac:dyDescent="0.25">
      <c r="K247" s="26"/>
    </row>
    <row r="248" spans="11:11" x14ac:dyDescent="0.25">
      <c r="K248" s="26"/>
    </row>
    <row r="249" spans="11:11" x14ac:dyDescent="0.25">
      <c r="K249" s="26"/>
    </row>
    <row r="250" spans="11:11" x14ac:dyDescent="0.25">
      <c r="K250" s="26"/>
    </row>
    <row r="251" spans="11:11" x14ac:dyDescent="0.25">
      <c r="K251" s="26"/>
    </row>
    <row r="252" spans="11:11" x14ac:dyDescent="0.25">
      <c r="K252" s="26"/>
    </row>
    <row r="253" spans="11:11" x14ac:dyDescent="0.25">
      <c r="K253" s="26"/>
    </row>
    <row r="254" spans="11:11" x14ac:dyDescent="0.25">
      <c r="K254" s="26"/>
    </row>
    <row r="255" spans="11:11" x14ac:dyDescent="0.25">
      <c r="K255" s="26"/>
    </row>
    <row r="256" spans="11:11" x14ac:dyDescent="0.25">
      <c r="K256" s="26"/>
    </row>
    <row r="257" spans="11:11" x14ac:dyDescent="0.25">
      <c r="K257" s="26"/>
    </row>
    <row r="258" spans="11:11" x14ac:dyDescent="0.25">
      <c r="K258" s="26"/>
    </row>
    <row r="259" spans="11:11" x14ac:dyDescent="0.25">
      <c r="K259" s="26"/>
    </row>
    <row r="260" spans="11:11" x14ac:dyDescent="0.25">
      <c r="K260" s="46"/>
    </row>
    <row r="261" spans="11:11" x14ac:dyDescent="0.25">
      <c r="K261" s="67"/>
    </row>
    <row r="263" spans="11:11" x14ac:dyDescent="0.25">
      <c r="K263" s="28"/>
    </row>
    <row r="264" spans="11:11" x14ac:dyDescent="0.25">
      <c r="K264" s="28"/>
    </row>
    <row r="265" spans="11:11" x14ac:dyDescent="0.25">
      <c r="K265" s="26"/>
    </row>
    <row r="266" spans="11:11" x14ac:dyDescent="0.25">
      <c r="K266" s="26"/>
    </row>
    <row r="267" spans="11:11" x14ac:dyDescent="0.25">
      <c r="K267" s="26"/>
    </row>
    <row r="268" spans="11:11" x14ac:dyDescent="0.25">
      <c r="K268" s="26"/>
    </row>
    <row r="269" spans="11:11" x14ac:dyDescent="0.25">
      <c r="K269" s="67"/>
    </row>
    <row r="271" spans="11:11" x14ac:dyDescent="0.25">
      <c r="K271" s="26"/>
    </row>
    <row r="272" spans="11:11" x14ac:dyDescent="0.25">
      <c r="K272" s="26"/>
    </row>
    <row r="273" spans="11:11" x14ac:dyDescent="0.25">
      <c r="K273" s="67"/>
    </row>
    <row r="274" spans="11:11" x14ac:dyDescent="0.25">
      <c r="K274" s="67"/>
    </row>
    <row r="275" spans="11:11" x14ac:dyDescent="0.25">
      <c r="K275" s="28"/>
    </row>
    <row r="276" spans="11:11" x14ac:dyDescent="0.25">
      <c r="K276" s="28"/>
    </row>
    <row r="277" spans="11:11" x14ac:dyDescent="0.25">
      <c r="K277" s="28"/>
    </row>
    <row r="278" spans="11:11" x14ac:dyDescent="0.25">
      <c r="K278" s="26"/>
    </row>
    <row r="279" spans="11:11" x14ac:dyDescent="0.25">
      <c r="K279" s="26"/>
    </row>
    <row r="280" spans="11:11" x14ac:dyDescent="0.25">
      <c r="K280" s="26"/>
    </row>
    <row r="281" spans="11:11" x14ac:dyDescent="0.25">
      <c r="K281" s="26"/>
    </row>
    <row r="282" spans="11:11" x14ac:dyDescent="0.25">
      <c r="K282" s="28"/>
    </row>
    <row r="283" spans="11:11" x14ac:dyDescent="0.25">
      <c r="K283" s="28"/>
    </row>
    <row r="284" spans="11:11" x14ac:dyDescent="0.25">
      <c r="K284" s="26"/>
    </row>
    <row r="285" spans="11:11" x14ac:dyDescent="0.25">
      <c r="K285" s="26"/>
    </row>
    <row r="286" spans="11:11" x14ac:dyDescent="0.25">
      <c r="K286" s="26"/>
    </row>
    <row r="287" spans="11:11" x14ac:dyDescent="0.25">
      <c r="K287" s="26"/>
    </row>
    <row r="288" spans="11:11" x14ac:dyDescent="0.25">
      <c r="K288" s="26"/>
    </row>
    <row r="289" spans="11:11" x14ac:dyDescent="0.25">
      <c r="K289" s="26"/>
    </row>
    <row r="290" spans="11:11" x14ac:dyDescent="0.25">
      <c r="K290" s="26"/>
    </row>
    <row r="291" spans="11:11" x14ac:dyDescent="0.25">
      <c r="K291" s="26"/>
    </row>
    <row r="292" spans="11:11" x14ac:dyDescent="0.25">
      <c r="K292" s="26"/>
    </row>
    <row r="294" spans="11:11" x14ac:dyDescent="0.25">
      <c r="K294" s="26"/>
    </row>
    <row r="295" spans="11:11" x14ac:dyDescent="0.25">
      <c r="K295" s="67"/>
    </row>
    <row r="296" spans="11:11" x14ac:dyDescent="0.25">
      <c r="K296" s="26"/>
    </row>
    <row r="297" spans="11:11" x14ac:dyDescent="0.25">
      <c r="K297" s="26"/>
    </row>
    <row r="298" spans="11:11" x14ac:dyDescent="0.25">
      <c r="K298" s="26"/>
    </row>
    <row r="299" spans="11:11" x14ac:dyDescent="0.25">
      <c r="K299" s="26"/>
    </row>
    <row r="300" spans="11:11" x14ac:dyDescent="0.25">
      <c r="K300" s="26"/>
    </row>
    <row r="301" spans="11:11" x14ac:dyDescent="0.25">
      <c r="K301" s="26"/>
    </row>
    <row r="302" spans="11:11" x14ac:dyDescent="0.25">
      <c r="K302" s="67"/>
    </row>
    <row r="303" spans="11:11" x14ac:dyDescent="0.25">
      <c r="K303" s="26"/>
    </row>
    <row r="304" spans="11:11" x14ac:dyDescent="0.25">
      <c r="K304" s="26"/>
    </row>
    <row r="305" spans="11:11" x14ac:dyDescent="0.25">
      <c r="K305" s="28"/>
    </row>
    <row r="306" spans="11:11" x14ac:dyDescent="0.25">
      <c r="K306" s="28"/>
    </row>
    <row r="307" spans="11:11" x14ac:dyDescent="0.25">
      <c r="K307" s="26"/>
    </row>
    <row r="308" spans="11:11" x14ac:dyDescent="0.25">
      <c r="K308" s="26"/>
    </row>
    <row r="309" spans="11:11" x14ac:dyDescent="0.25">
      <c r="K309" s="26"/>
    </row>
    <row r="310" spans="11:11" x14ac:dyDescent="0.25">
      <c r="K310" s="26"/>
    </row>
    <row r="311" spans="11:11" x14ac:dyDescent="0.25">
      <c r="K311" s="43"/>
    </row>
    <row r="312" spans="11:11" x14ac:dyDescent="0.25">
      <c r="K312" s="43"/>
    </row>
    <row r="313" spans="11:11" x14ac:dyDescent="0.25">
      <c r="K313" s="26"/>
    </row>
    <row r="315" spans="11:11" x14ac:dyDescent="0.25">
      <c r="K315" s="26"/>
    </row>
    <row r="316" spans="11:11" x14ac:dyDescent="0.25">
      <c r="K316" s="26"/>
    </row>
    <row r="317" spans="11:11" x14ac:dyDescent="0.25">
      <c r="K317" s="26"/>
    </row>
    <row r="318" spans="11:11" x14ac:dyDescent="0.25">
      <c r="K318" s="49"/>
    </row>
    <row r="319" spans="11:11" x14ac:dyDescent="0.25">
      <c r="K319" s="49"/>
    </row>
    <row r="320" spans="11:11" x14ac:dyDescent="0.25">
      <c r="K320" s="28"/>
    </row>
    <row r="321" spans="11:11" x14ac:dyDescent="0.25">
      <c r="K321" s="67"/>
    </row>
    <row r="325" spans="11:11" x14ac:dyDescent="0.25">
      <c r="K325" s="26"/>
    </row>
    <row r="326" spans="11:11" x14ac:dyDescent="0.25">
      <c r="K326" s="67"/>
    </row>
    <row r="327" spans="11:11" x14ac:dyDescent="0.25">
      <c r="K327" s="26"/>
    </row>
    <row r="328" spans="11:11" x14ac:dyDescent="0.25">
      <c r="K328" s="26"/>
    </row>
    <row r="329" spans="11:11" x14ac:dyDescent="0.25">
      <c r="K329" s="26"/>
    </row>
    <row r="330" spans="11:11" x14ac:dyDescent="0.25">
      <c r="K330" s="26"/>
    </row>
    <row r="331" spans="11:11" x14ac:dyDescent="0.25">
      <c r="K331" s="26"/>
    </row>
    <row r="332" spans="11:11" x14ac:dyDescent="0.25">
      <c r="K332" s="26"/>
    </row>
    <row r="333" spans="11:11" x14ac:dyDescent="0.25">
      <c r="K333" s="28"/>
    </row>
    <row r="334" spans="11:11" x14ac:dyDescent="0.25">
      <c r="K334" s="28"/>
    </row>
    <row r="335" spans="11:11" x14ac:dyDescent="0.25">
      <c r="K335" s="67"/>
    </row>
    <row r="336" spans="11:11" x14ac:dyDescent="0.25">
      <c r="K336" s="49"/>
    </row>
    <row r="337" spans="11:11" x14ac:dyDescent="0.25">
      <c r="K337" s="49"/>
    </row>
    <row r="338" spans="11:11" x14ac:dyDescent="0.25">
      <c r="K338" s="67"/>
    </row>
    <row r="339" spans="11:11" x14ac:dyDescent="0.25">
      <c r="K339" s="26"/>
    </row>
    <row r="340" spans="11:11" x14ac:dyDescent="0.25">
      <c r="K340" s="26"/>
    </row>
    <row r="341" spans="11:11" x14ac:dyDescent="0.25">
      <c r="K341" s="67"/>
    </row>
    <row r="342" spans="11:11" x14ac:dyDescent="0.25">
      <c r="K342" s="26"/>
    </row>
    <row r="343" spans="11:11" x14ac:dyDescent="0.25">
      <c r="K343" s="26"/>
    </row>
    <row r="344" spans="11:11" x14ac:dyDescent="0.25">
      <c r="K344" s="59"/>
    </row>
    <row r="345" spans="11:11" x14ac:dyDescent="0.25">
      <c r="K345" s="26"/>
    </row>
    <row r="346" spans="11:11" x14ac:dyDescent="0.25">
      <c r="K346" s="26"/>
    </row>
    <row r="347" spans="11:11" x14ac:dyDescent="0.25">
      <c r="K347" s="67"/>
    </row>
    <row r="348" spans="11:11" x14ac:dyDescent="0.25">
      <c r="K348" s="67"/>
    </row>
    <row r="349" spans="11:11" x14ac:dyDescent="0.25">
      <c r="K349" s="67"/>
    </row>
    <row r="351" spans="11:11" x14ac:dyDescent="0.25">
      <c r="K351" s="26"/>
    </row>
    <row r="352" spans="11:11" x14ac:dyDescent="0.25">
      <c r="K352" s="26"/>
    </row>
    <row r="353" spans="11:11" x14ac:dyDescent="0.25">
      <c r="K353" s="26"/>
    </row>
    <row r="354" spans="11:11" x14ac:dyDescent="0.25">
      <c r="K354" s="26"/>
    </row>
    <row r="355" spans="11:11" x14ac:dyDescent="0.25">
      <c r="K355" s="26"/>
    </row>
    <row r="356" spans="11:11" x14ac:dyDescent="0.25">
      <c r="K356" s="26"/>
    </row>
    <row r="357" spans="11:11" x14ac:dyDescent="0.25">
      <c r="K357" s="26"/>
    </row>
    <row r="358" spans="11:11" x14ac:dyDescent="0.25">
      <c r="K358" s="26"/>
    </row>
    <row r="359" spans="11:11" x14ac:dyDescent="0.25">
      <c r="K359" s="26"/>
    </row>
    <row r="360" spans="11:11" x14ac:dyDescent="0.25">
      <c r="K360" s="26"/>
    </row>
    <row r="362" spans="11:11" x14ac:dyDescent="0.25">
      <c r="K362" s="26"/>
    </row>
    <row r="363" spans="11:11" x14ac:dyDescent="0.25">
      <c r="K363" s="26"/>
    </row>
    <row r="364" spans="11:11" x14ac:dyDescent="0.25">
      <c r="K364" s="26"/>
    </row>
    <row r="365" spans="11:11" x14ac:dyDescent="0.25">
      <c r="K365" s="67"/>
    </row>
    <row r="366" spans="11:11" x14ac:dyDescent="0.25">
      <c r="K366" s="26"/>
    </row>
    <row r="367" spans="11:11" x14ac:dyDescent="0.25">
      <c r="K367" s="26"/>
    </row>
    <row r="368" spans="11:11" x14ac:dyDescent="0.25">
      <c r="K368" s="26"/>
    </row>
    <row r="369" spans="11:11" x14ac:dyDescent="0.25">
      <c r="K369" s="26"/>
    </row>
    <row r="371" spans="11:11" x14ac:dyDescent="0.25">
      <c r="K371" s="26"/>
    </row>
    <row r="372" spans="11:11" x14ac:dyDescent="0.25">
      <c r="K372" s="26"/>
    </row>
    <row r="373" spans="11:11" x14ac:dyDescent="0.25">
      <c r="K373" s="67"/>
    </row>
    <row r="374" spans="11:11" x14ac:dyDescent="0.25">
      <c r="K374" s="67"/>
    </row>
    <row r="375" spans="11:11" x14ac:dyDescent="0.25">
      <c r="K375" s="26"/>
    </row>
    <row r="376" spans="11:11" x14ac:dyDescent="0.25">
      <c r="K376" s="26"/>
    </row>
    <row r="378" spans="11:11" x14ac:dyDescent="0.25">
      <c r="K378" s="26"/>
    </row>
    <row r="379" spans="11:11" x14ac:dyDescent="0.25">
      <c r="K379" s="67"/>
    </row>
    <row r="380" spans="11:11" x14ac:dyDescent="0.25">
      <c r="K380" s="26"/>
    </row>
    <row r="381" spans="11:11" x14ac:dyDescent="0.25">
      <c r="K381" s="26"/>
    </row>
    <row r="382" spans="11:11" x14ac:dyDescent="0.25">
      <c r="K382" s="26"/>
    </row>
    <row r="383" spans="11:11" x14ac:dyDescent="0.25">
      <c r="K383" s="26"/>
    </row>
    <row r="384" spans="11:11" x14ac:dyDescent="0.25">
      <c r="K384" s="26"/>
    </row>
    <row r="385" spans="11:11" x14ac:dyDescent="0.25">
      <c r="K385" s="26"/>
    </row>
    <row r="386" spans="11:11" x14ac:dyDescent="0.25">
      <c r="K386" s="26"/>
    </row>
    <row r="387" spans="11:11" x14ac:dyDescent="0.25">
      <c r="K387" s="26"/>
    </row>
    <row r="388" spans="11:11" x14ac:dyDescent="0.25">
      <c r="K388" s="26"/>
    </row>
    <row r="389" spans="11:11" x14ac:dyDescent="0.25">
      <c r="K389" s="28"/>
    </row>
    <row r="390" spans="11:11" x14ac:dyDescent="0.25">
      <c r="K390" s="28"/>
    </row>
    <row r="391" spans="11:11" x14ac:dyDescent="0.25">
      <c r="K391" s="26"/>
    </row>
    <row r="392" spans="11:11" x14ac:dyDescent="0.25">
      <c r="K392" s="26"/>
    </row>
    <row r="394" spans="11:11" x14ac:dyDescent="0.25">
      <c r="K394" s="26"/>
    </row>
    <row r="395" spans="11:11" x14ac:dyDescent="0.25">
      <c r="K395" s="67"/>
    </row>
    <row r="396" spans="11:11" x14ac:dyDescent="0.25">
      <c r="K396" s="67"/>
    </row>
    <row r="400" spans="11:11" x14ac:dyDescent="0.25">
      <c r="K400" s="25"/>
    </row>
    <row r="402" spans="11:11" x14ac:dyDescent="0.25">
      <c r="K402" s="25"/>
    </row>
    <row r="405" spans="11:11" x14ac:dyDescent="0.25">
      <c r="K405" s="25"/>
    </row>
    <row r="406" spans="11:11" x14ac:dyDescent="0.25">
      <c r="K406" s="25"/>
    </row>
    <row r="407" spans="11:11" x14ac:dyDescent="0.25">
      <c r="K407" s="25"/>
    </row>
    <row r="408" spans="11:11" x14ac:dyDescent="0.25">
      <c r="K408" s="25"/>
    </row>
    <row r="410" spans="11:11" x14ac:dyDescent="0.25">
      <c r="K410" s="25"/>
    </row>
    <row r="411" spans="11:11" x14ac:dyDescent="0.25">
      <c r="K411" s="25"/>
    </row>
    <row r="412" spans="11:11" x14ac:dyDescent="0.25">
      <c r="K412" s="25"/>
    </row>
    <row r="413" spans="11:11" x14ac:dyDescent="0.25">
      <c r="K413" s="25"/>
    </row>
    <row r="414" spans="11:11" x14ac:dyDescent="0.25">
      <c r="K414" s="25"/>
    </row>
    <row r="415" spans="11:11" x14ac:dyDescent="0.25">
      <c r="K415" s="25"/>
    </row>
  </sheetData>
  <autoFilter ref="K2:K415"/>
  <sortState ref="K2:K158">
    <sortCondition ref="K2:K158"/>
  </sortState>
  <hyperlinks>
    <hyperlink ref="C28" r:id="rId1" display="http://livestream.com/dasnr"/>
    <hyperlink ref="K16" r:id="rId2"/>
    <hyperlink ref="K6" r:id="rId3"/>
    <hyperlink ref="K57" r:id="rId4"/>
    <hyperlink ref="K17" r:id="rId5"/>
    <hyperlink ref="K41" r:id="rId6"/>
    <hyperlink ref="K7" r:id="rId7"/>
    <hyperlink ref="L4" r:id="rId8"/>
    <hyperlink ref="K35" r:id="rId9"/>
    <hyperlink ref="K10" r:id="rId10"/>
    <hyperlink ref="K22" r:id="rId11" display="mailto:chadward10@gmail.com"/>
    <hyperlink ref="K40" r:id="rId12"/>
    <hyperlink ref="L134" r:id="rId13"/>
    <hyperlink ref="K113" r:id="rId14"/>
    <hyperlink ref="K29" r:id="rId15"/>
    <hyperlink ref="K132" r:id="rId16"/>
    <hyperlink ref="K15" r:id="rId17"/>
    <hyperlink ref="K12" r:id="rId18"/>
    <hyperlink ref="K26" r:id="rId19"/>
    <hyperlink ref="K127" r:id="rId20"/>
    <hyperlink ref="K33" r:id="rId21"/>
    <hyperlink ref="K133" r:id="rId22"/>
    <hyperlink ref="K119" r:id="rId23"/>
    <hyperlink ref="K3" r:id="rId24" display="mailto:alanbergkamp@gmail.com"/>
    <hyperlink ref="K20" r:id="rId25"/>
    <hyperlink ref="K64" r:id="rId26"/>
    <hyperlink ref="K58" r:id="rId27"/>
    <hyperlink ref="K146" r:id="rId28"/>
    <hyperlink ref="K72" r:id="rId29"/>
    <hyperlink ref="K130" r:id="rId30"/>
    <hyperlink ref="K13" r:id="rId31"/>
    <hyperlink ref="K79" r:id="rId32"/>
    <hyperlink ref="K52" r:id="rId33"/>
    <hyperlink ref="K118" r:id="rId34"/>
    <hyperlink ref="K142" r:id="rId35"/>
    <hyperlink ref="K60" r:id="rId36"/>
    <hyperlink ref="K85" r:id="rId37"/>
    <hyperlink ref="K139" r:id="rId38"/>
    <hyperlink ref="K150" r:id="rId39"/>
    <hyperlink ref="K143" r:id="rId40" display="mailto:sudhir.g@drishtee.in"/>
    <hyperlink ref="L135" r:id="rId41" display="mailto:samantha.shoaf@okstate.edu"/>
    <hyperlink ref="K123" r:id="rId42"/>
    <hyperlink ref="K14" r:id="rId43"/>
    <hyperlink ref="K27" r:id="rId44" display="mailto:daniel.thomas@okstate.edu"/>
    <hyperlink ref="K19" r:id="rId45"/>
    <hyperlink ref="K21" r:id="rId46"/>
    <hyperlink ref="K9" r:id="rId47"/>
    <hyperlink ref="K122" r:id="rId48"/>
    <hyperlink ref="K24" r:id="rId49"/>
    <hyperlink ref="K42" r:id="rId50"/>
    <hyperlink ref="K126" r:id="rId51"/>
    <hyperlink ref="K2" r:id="rId52"/>
    <hyperlink ref="K51" r:id="rId53"/>
    <hyperlink ref="K67" r:id="rId54"/>
    <hyperlink ref="K82" r:id="rId55"/>
    <hyperlink ref="K87" r:id="rId56"/>
    <hyperlink ref="K136" r:id="rId57"/>
    <hyperlink ref="K101" r:id="rId58"/>
    <hyperlink ref="K156" r:id="rId59"/>
    <hyperlink ref="K141" r:id="rId60"/>
    <hyperlink ref="K106" r:id="rId61"/>
    <hyperlink ref="K88" r:id="rId62"/>
    <hyperlink ref="K34" r:id="rId63"/>
    <hyperlink ref="K70" r:id="rId64"/>
    <hyperlink ref="K134" r:id="rId65"/>
    <hyperlink ref="K89" r:id="rId66"/>
    <hyperlink ref="L7" r:id="rId67"/>
    <hyperlink ref="K148" r:id="rId68"/>
    <hyperlink ref="K96" r:id="rId69"/>
    <hyperlink ref="K59" r:id="rId70"/>
    <hyperlink ref="K56" r:id="rId71"/>
    <hyperlink ref="L75" r:id="rId72"/>
    <hyperlink ref="K145" r:id="rId73"/>
    <hyperlink ref="K69" r:id="rId74"/>
    <hyperlink ref="K92" r:id="rId75"/>
    <hyperlink ref="K63" r:id="rId76"/>
    <hyperlink ref="K155" r:id="rId77"/>
    <hyperlink ref="K73" r:id="rId78"/>
    <hyperlink ref="K93" r:id="rId79"/>
    <hyperlink ref="K154" r:id="rId80"/>
    <hyperlink ref="K103" r:id="rId81"/>
    <hyperlink ref="K47" r:id="rId82"/>
    <hyperlink ref="K158" r:id="rId83"/>
    <hyperlink ref="K45" r:id="rId84"/>
    <hyperlink ref="K138" r:id="rId85"/>
    <hyperlink ref="L50" r:id="rId86"/>
    <hyperlink ref="K157" r:id="rId87"/>
    <hyperlink ref="K62" r:id="rId88"/>
    <hyperlink ref="K147" r:id="rId89"/>
    <hyperlink ref="K38" r:id="rId90"/>
    <hyperlink ref="K36" r:id="rId91"/>
    <hyperlink ref="K65" r:id="rId92"/>
    <hyperlink ref="K71" r:id="rId93" display="mailto:jtcampb@ostatemail.okstate.edu"/>
    <hyperlink ref="K75" r:id="rId94"/>
    <hyperlink ref="K108" r:id="rId95"/>
    <hyperlink ref="K117" r:id="rId96"/>
    <hyperlink ref="K86" r:id="rId97"/>
    <hyperlink ref="K149" r:id="rId98"/>
    <hyperlink ref="K53" r:id="rId99"/>
    <hyperlink ref="K95" r:id="rId100"/>
    <hyperlink ref="K94" r:id="rId101"/>
    <hyperlink ref="K84" r:id="rId102"/>
    <hyperlink ref="K66" r:id="rId103"/>
    <hyperlink ref="K99" r:id="rId104"/>
    <hyperlink ref="K131" r:id="rId105"/>
    <hyperlink ref="K115" r:id="rId106"/>
    <hyperlink ref="K49" r:id="rId107"/>
    <hyperlink ref="K5" r:id="rId108"/>
    <hyperlink ref="K61" r:id="rId109"/>
    <hyperlink ref="K125" r:id="rId110"/>
    <hyperlink ref="K80" r:id="rId111"/>
    <hyperlink ref="K25" r:id="rId112"/>
    <hyperlink ref="K98" r:id="rId113"/>
    <hyperlink ref="K135" r:id="rId114"/>
    <hyperlink ref="K81" r:id="rId115"/>
    <hyperlink ref="K102" r:id="rId116"/>
    <hyperlink ref="K140" r:id="rId117"/>
    <hyperlink ref="K109" r:id="rId118"/>
    <hyperlink ref="K48" r:id="rId119"/>
    <hyperlink ref="K78" r:id="rId120"/>
    <hyperlink ref="K114" r:id="rId121"/>
    <hyperlink ref="K100" r:id="rId122"/>
    <hyperlink ref="K144" r:id="rId123"/>
    <hyperlink ref="K50" r:id="rId124"/>
    <hyperlink ref="K116" r:id="rId125"/>
    <hyperlink ref="K104" r:id="rId126"/>
    <hyperlink ref="K11" r:id="rId127"/>
    <hyperlink ref="K152" r:id="rId128"/>
    <hyperlink ref="K77" r:id="rId129"/>
    <hyperlink ref="K54" r:id="rId130"/>
    <hyperlink ref="K83" r:id="rId131"/>
    <hyperlink ref="K23" r:id="rId132"/>
    <hyperlink ref="K129" r:id="rId133"/>
    <hyperlink ref="K74" r:id="rId134"/>
    <hyperlink ref="K90" r:id="rId135"/>
    <hyperlink ref="K110" r:id="rId136"/>
    <hyperlink ref="K31" r:id="rId137"/>
    <hyperlink ref="K159" r:id="rId138"/>
  </hyperlinks>
  <pageMargins left="0.7" right="0.7" top="0.75" bottom="0.75" header="0.3" footer="0.3"/>
  <pageSetup orientation="portrait" horizontalDpi="4294967293" r:id="rId1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Address-50-OSU</vt:lpstr>
      <vt:lpstr>Africa</vt:lpstr>
      <vt:lpstr>Distribution All</vt:lpstr>
      <vt:lpstr>Nyle distribution</vt:lpstr>
      <vt:lpstr>On-Line</vt:lpstr>
      <vt:lpstr>Ship_YouTube</vt:lpstr>
      <vt:lpstr>Distribution_by_year</vt:lpstr>
      <vt:lpstr>Demand_Delivery</vt:lpstr>
      <vt:lpstr>email_final</vt:lpstr>
    </vt:vector>
  </TitlesOfParts>
  <Company>Oklahoma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raun</dc:creator>
  <cp:lastModifiedBy>bill raun</cp:lastModifiedBy>
  <cp:lastPrinted>2015-06-01T13:13:05Z</cp:lastPrinted>
  <dcterms:created xsi:type="dcterms:W3CDTF">2013-05-07T15:45:24Z</dcterms:created>
  <dcterms:modified xsi:type="dcterms:W3CDTF">2016-07-27T13:25:48Z</dcterms:modified>
</cp:coreProperties>
</file>