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Hand_Planter\"/>
    </mc:Choice>
  </mc:AlternateContent>
  <bookViews>
    <workbookView xWindow="0" yWindow="0" windowWidth="3504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6" i="1"/>
  <c r="F10" i="1"/>
  <c r="C16" i="1"/>
  <c r="C14" i="1"/>
  <c r="D21" i="1"/>
  <c r="C15" i="1" l="1"/>
  <c r="G6" i="1" s="1"/>
</calcChain>
</file>

<file path=xl/sharedStrings.xml><?xml version="1.0" encoding="utf-8"?>
<sst xmlns="http://schemas.openxmlformats.org/spreadsheetml/2006/main" count="49" uniqueCount="48">
  <si>
    <t>Seed Size</t>
  </si>
  <si>
    <t>seeds/kg</t>
  </si>
  <si>
    <t>Farm Size</t>
  </si>
  <si>
    <t>ha</t>
  </si>
  <si>
    <t>Desired Population</t>
  </si>
  <si>
    <t>seeds/ha</t>
  </si>
  <si>
    <t>INPUTS</t>
  </si>
  <si>
    <t>Number of refills</t>
  </si>
  <si>
    <t>OUTPUTS</t>
  </si>
  <si>
    <t>2000 to 4000</t>
  </si>
  <si>
    <t>0.5 to 2.0</t>
  </si>
  <si>
    <t>Seed strikes per minute</t>
  </si>
  <si>
    <t>Planter Holds, 1.6 kg of seed</t>
  </si>
  <si>
    <t>Number seeds per refill</t>
  </si>
  <si>
    <t>Total down time refilling, hr</t>
  </si>
  <si>
    <t>seeds planted per hour</t>
  </si>
  <si>
    <t>Planting time, hours</t>
  </si>
  <si>
    <t>Time to refill, minutes</t>
  </si>
  <si>
    <t>40 to 80 K</t>
  </si>
  <si>
    <t>Seed size, #/kg</t>
  </si>
  <si>
    <t>Farm size, ha</t>
  </si>
  <si>
    <t>Population, seeds/ha</t>
  </si>
  <si>
    <t>normal Range</t>
  </si>
  <si>
    <t>Plastic cups required to refill</t>
  </si>
  <si>
    <t>cups hold 620 ml (full)</t>
  </si>
  <si>
    <t xml:space="preserve">Table 1.  Weights of planter components, and totals for the Greenseeder hand planter.  </t>
  </si>
  <si>
    <t>______________________________________________________</t>
  </si>
  <si>
    <t>Planter Component</t>
  </si>
  <si>
    <t>Weight, g</t>
  </si>
  <si>
    <t>Outer Housing</t>
  </si>
  <si>
    <t>Inner Housing</t>
  </si>
  <si>
    <t>Spring</t>
  </si>
  <si>
    <t>Brush</t>
  </si>
  <si>
    <t>Drum and Lever Assembly</t>
  </si>
  <si>
    <t>Lever Retainer Washer and Clip</t>
  </si>
  <si>
    <t>Tip</t>
  </si>
  <si>
    <t>Tip Retainer Clip</t>
  </si>
  <si>
    <t>Seed Resevoir PVC + collar</t>
  </si>
  <si>
    <t>TOTAL</t>
  </si>
  <si>
    <t>Weight of seed (full)</t>
  </si>
  <si>
    <t>(3213 seeds/kg)</t>
  </si>
  <si>
    <t>Seed + Planter</t>
  </si>
  <si>
    <t>_______________________________________________________</t>
  </si>
  <si>
    <t>Seed weight per plastic cup, g</t>
  </si>
  <si>
    <t>1600 g</t>
  </si>
  <si>
    <t>7/8th full</t>
  </si>
  <si>
    <t>ENTER Actual</t>
  </si>
  <si>
    <t>Planting time/hours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</si>
</sst>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Verdana"/>
      <family val="2"/>
    </font>
    <font>
      <u/>
      <sz val="11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2" fillId="9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8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9" borderId="0" xfId="0" applyFill="1" applyAlignment="1">
      <alignment horizontal="left"/>
    </xf>
    <xf numFmtId="164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3" fillId="10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0" fillId="5" borderId="0" xfId="0" applyFill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1" fillId="10" borderId="0" xfId="0" applyFont="1" applyFill="1" applyAlignment="1">
      <alignment horizontal="right"/>
    </xf>
    <xf numFmtId="164" fontId="0" fillId="3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tabSelected="1" zoomScale="145" zoomScaleNormal="145" workbookViewId="0">
      <selection activeCell="I11" sqref="I11"/>
    </sheetView>
  </sheetViews>
  <sheetFormatPr defaultRowHeight="15" x14ac:dyDescent="0.25"/>
  <cols>
    <col min="1" max="1" width="9.140625" style="2"/>
    <col min="2" max="2" width="26" style="2" customWidth="1"/>
    <col min="3" max="3" width="13.42578125" style="2" customWidth="1"/>
    <col min="4" max="4" width="12" style="2" customWidth="1"/>
    <col min="5" max="5" width="18" style="2" customWidth="1"/>
    <col min="6" max="6" width="26.140625" style="2" customWidth="1"/>
    <col min="7" max="7" width="17.28515625" style="2" customWidth="1"/>
    <col min="8" max="16384" width="9.140625" style="2"/>
  </cols>
  <sheetData>
    <row r="2" spans="2:7" x14ac:dyDescent="0.25">
      <c r="C2" s="3" t="s">
        <v>6</v>
      </c>
      <c r="F2" s="16" t="s">
        <v>8</v>
      </c>
    </row>
    <row r="4" spans="2:7" x14ac:dyDescent="0.25">
      <c r="C4" s="1" t="s">
        <v>0</v>
      </c>
      <c r="D4" s="1" t="s">
        <v>2</v>
      </c>
      <c r="E4" s="1" t="s">
        <v>4</v>
      </c>
      <c r="F4" s="4" t="s">
        <v>16</v>
      </c>
      <c r="G4" s="4" t="s">
        <v>7</v>
      </c>
    </row>
    <row r="5" spans="2:7" x14ac:dyDescent="0.25">
      <c r="C5" s="1" t="s">
        <v>1</v>
      </c>
      <c r="D5" s="1" t="s">
        <v>3</v>
      </c>
      <c r="E5" s="1" t="s">
        <v>5</v>
      </c>
      <c r="F5" s="4"/>
      <c r="G5" s="4"/>
    </row>
    <row r="6" spans="2:7" x14ac:dyDescent="0.25">
      <c r="C6" s="11">
        <v>3213</v>
      </c>
      <c r="D6" s="11">
        <v>0.8</v>
      </c>
      <c r="E6" s="11">
        <v>60000</v>
      </c>
      <c r="F6" s="12">
        <f>(E6/($C$10*60)*(D6)+$C$16)</f>
        <v>25.933706816059757</v>
      </c>
      <c r="G6" s="13">
        <f>$C$15</f>
        <v>9.3370681605975729</v>
      </c>
    </row>
    <row r="7" spans="2:7" x14ac:dyDescent="0.25">
      <c r="C7" s="11"/>
      <c r="D7" s="11"/>
      <c r="E7" s="11"/>
      <c r="F7" s="14"/>
      <c r="G7" s="14"/>
    </row>
    <row r="9" spans="2:7" x14ac:dyDescent="0.25">
      <c r="B9" s="1" t="s">
        <v>17</v>
      </c>
      <c r="C9" s="11">
        <v>6</v>
      </c>
      <c r="F9" s="4" t="s">
        <v>15</v>
      </c>
    </row>
    <row r="10" spans="2:7" x14ac:dyDescent="0.25">
      <c r="B10" s="1" t="s">
        <v>11</v>
      </c>
      <c r="C10" s="11">
        <v>32</v>
      </c>
      <c r="F10" s="4">
        <f>C10*60</f>
        <v>1920</v>
      </c>
    </row>
    <row r="11" spans="2:7" x14ac:dyDescent="0.25">
      <c r="B11" s="17" t="s">
        <v>23</v>
      </c>
      <c r="C11" s="11">
        <v>3.2</v>
      </c>
      <c r="D11" s="2" t="s">
        <v>24</v>
      </c>
      <c r="F11" s="25">
        <f>E6/F10*D6+C16</f>
        <v>25.933706816059757</v>
      </c>
    </row>
    <row r="12" spans="2:7" x14ac:dyDescent="0.25">
      <c r="B12" s="1" t="s">
        <v>43</v>
      </c>
      <c r="C12" s="11">
        <v>571</v>
      </c>
      <c r="D12" s="2" t="s">
        <v>45</v>
      </c>
      <c r="F12" s="7" t="s">
        <v>47</v>
      </c>
    </row>
    <row r="14" spans="2:7" x14ac:dyDescent="0.25">
      <c r="B14" s="5" t="s">
        <v>13</v>
      </c>
      <c r="C14" s="8">
        <f>1.6*C6</f>
        <v>5140.8</v>
      </c>
    </row>
    <row r="15" spans="2:7" x14ac:dyDescent="0.25">
      <c r="B15" s="6" t="s">
        <v>7</v>
      </c>
      <c r="C15" s="9">
        <f>E6/C14*D6</f>
        <v>9.3370681605975729</v>
      </c>
    </row>
    <row r="16" spans="2:7" x14ac:dyDescent="0.25">
      <c r="B16" s="7" t="s">
        <v>14</v>
      </c>
      <c r="C16" s="10">
        <f>C9*C15/60</f>
        <v>0.93370681605975725</v>
      </c>
    </row>
    <row r="17" spans="2:6" x14ac:dyDescent="0.25">
      <c r="B17" s="15" t="s">
        <v>12</v>
      </c>
      <c r="C17" s="24" t="s">
        <v>44</v>
      </c>
    </row>
    <row r="20" spans="2:6" x14ac:dyDescent="0.25">
      <c r="C20" s="2" t="s">
        <v>22</v>
      </c>
      <c r="D20" s="22" t="s">
        <v>46</v>
      </c>
    </row>
    <row r="21" spans="2:6" x14ac:dyDescent="0.25">
      <c r="B21" s="2" t="s">
        <v>19</v>
      </c>
      <c r="C21" s="2" t="s">
        <v>9</v>
      </c>
      <c r="D21" s="23">
        <f>$C$6</f>
        <v>3213</v>
      </c>
    </row>
    <row r="22" spans="2:6" x14ac:dyDescent="0.25">
      <c r="B22" s="2" t="s">
        <v>20</v>
      </c>
      <c r="C22" s="2" t="s">
        <v>10</v>
      </c>
    </row>
    <row r="23" spans="2:6" x14ac:dyDescent="0.25">
      <c r="B23" s="2" t="s">
        <v>21</v>
      </c>
      <c r="C23" s="2" t="s">
        <v>18</v>
      </c>
    </row>
    <row r="26" spans="2:6" x14ac:dyDescent="0.25">
      <c r="C26" s="18" t="s">
        <v>25</v>
      </c>
      <c r="D26"/>
    </row>
    <row r="27" spans="2:6" x14ac:dyDescent="0.25">
      <c r="C27" s="18" t="s">
        <v>26</v>
      </c>
      <c r="D27"/>
    </row>
    <row r="28" spans="2:6" x14ac:dyDescent="0.25">
      <c r="C28" s="19" t="s">
        <v>27</v>
      </c>
      <c r="F28" s="20" t="s">
        <v>28</v>
      </c>
    </row>
    <row r="29" spans="2:6" x14ac:dyDescent="0.25">
      <c r="C29" s="18" t="s">
        <v>29</v>
      </c>
      <c r="F29" s="21">
        <v>246</v>
      </c>
    </row>
    <row r="30" spans="2:6" x14ac:dyDescent="0.25">
      <c r="C30" s="18" t="s">
        <v>30</v>
      </c>
      <c r="F30" s="21">
        <v>190</v>
      </c>
    </row>
    <row r="31" spans="2:6" x14ac:dyDescent="0.25">
      <c r="C31" s="18" t="s">
        <v>31</v>
      </c>
      <c r="F31" s="21">
        <v>48</v>
      </c>
    </row>
    <row r="32" spans="2:6" x14ac:dyDescent="0.25">
      <c r="C32" s="18" t="s">
        <v>32</v>
      </c>
      <c r="F32" s="21">
        <v>2</v>
      </c>
    </row>
    <row r="33" spans="3:6" x14ac:dyDescent="0.25">
      <c r="C33" s="18" t="s">
        <v>33</v>
      </c>
      <c r="F33" s="21">
        <v>43</v>
      </c>
    </row>
    <row r="34" spans="3:6" x14ac:dyDescent="0.25">
      <c r="C34" s="18" t="s">
        <v>34</v>
      </c>
      <c r="F34" s="21">
        <v>3</v>
      </c>
    </row>
    <row r="35" spans="3:6" x14ac:dyDescent="0.25">
      <c r="C35" s="18" t="s">
        <v>35</v>
      </c>
      <c r="F35" s="21">
        <v>347</v>
      </c>
    </row>
    <row r="36" spans="3:6" x14ac:dyDescent="0.25">
      <c r="C36" s="18" t="s">
        <v>36</v>
      </c>
      <c r="F36" s="21">
        <v>33</v>
      </c>
    </row>
    <row r="37" spans="3:6" x14ac:dyDescent="0.25">
      <c r="C37" s="18" t="s">
        <v>37</v>
      </c>
      <c r="F37" s="21">
        <v>1267</v>
      </c>
    </row>
    <row r="38" spans="3:6" x14ac:dyDescent="0.25">
      <c r="C38" s="18" t="s">
        <v>38</v>
      </c>
      <c r="F38" s="21">
        <v>2179</v>
      </c>
    </row>
    <row r="39" spans="3:6" x14ac:dyDescent="0.25">
      <c r="C39"/>
      <c r="F39"/>
    </row>
    <row r="40" spans="3:6" x14ac:dyDescent="0.25">
      <c r="C40" s="18" t="s">
        <v>39</v>
      </c>
      <c r="F40" s="21">
        <v>1670</v>
      </c>
    </row>
    <row r="41" spans="3:6" x14ac:dyDescent="0.25">
      <c r="C41"/>
      <c r="F41" s="21" t="s">
        <v>40</v>
      </c>
    </row>
    <row r="42" spans="3:6" x14ac:dyDescent="0.25">
      <c r="C42" s="18" t="s">
        <v>41</v>
      </c>
      <c r="F42" s="21">
        <v>3849</v>
      </c>
    </row>
    <row r="43" spans="3:6" x14ac:dyDescent="0.25">
      <c r="C43" s="18" t="s">
        <v>42</v>
      </c>
      <c r="D4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billraun</dc:creator>
  <cp:lastModifiedBy>billraun</cp:lastModifiedBy>
  <dcterms:created xsi:type="dcterms:W3CDTF">2018-05-30T20:53:50Z</dcterms:created>
  <dcterms:modified xsi:type="dcterms:W3CDTF">2018-06-08T21:55:58Z</dcterms:modified>
</cp:coreProperties>
</file>